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HUGO BOSS" sheetId="1" r:id="rId1"/>
  </sheets>
  <definedNames>
    <definedName name="_xlnm._FilterDatabase" localSheetId="0" hidden="1">'HUGO BOSS'!$B$1:$M$240</definedName>
    <definedName name="ARTPAD">'HUGO BOSS'!#REF!</definedName>
    <definedName name="BARCO1">'HUGO BOSS'!#REF!</definedName>
    <definedName name="BARCO10">'HUGO BOSS'!#REF!</definedName>
    <definedName name="BARCO11">'HUGO BOSS'!#REF!</definedName>
    <definedName name="BARCO12">'HUGO BOSS'!#REF!</definedName>
    <definedName name="BARCO13">'HUGO BOSS'!#REF!</definedName>
    <definedName name="BARCO14">'HUGO BOSS'!#REF!</definedName>
    <definedName name="BARCO15">'HUGO BOSS'!#REF!</definedName>
    <definedName name="BARCO16">'HUGO BOSS'!#REF!</definedName>
    <definedName name="BARCO17">'HUGO BOSS'!#REF!</definedName>
    <definedName name="BARCO18">'HUGO BOSS'!#REF!</definedName>
    <definedName name="BARCO19">'HUGO BOSS'!#REF!</definedName>
    <definedName name="BARCO2">'HUGO BOSS'!#REF!</definedName>
    <definedName name="BARCO20">'HUGO BOSS'!#REF!</definedName>
    <definedName name="BARCO21">'HUGO BOSS'!#REF!</definedName>
    <definedName name="BARCO22">'HUGO BOSS'!#REF!</definedName>
    <definedName name="BARCO23">'HUGO BOSS'!#REF!</definedName>
    <definedName name="BARCO24">'HUGO BOSS'!#REF!</definedName>
    <definedName name="BARCO25">'HUGO BOSS'!#REF!</definedName>
    <definedName name="BARCO26">'HUGO BOSS'!#REF!</definedName>
    <definedName name="BARCO27">'HUGO BOSS'!#REF!</definedName>
    <definedName name="BARCO28">'HUGO BOSS'!#REF!</definedName>
    <definedName name="BARCO29">'HUGO BOSS'!#REF!</definedName>
    <definedName name="BARCO3">'HUGO BOSS'!#REF!</definedName>
    <definedName name="BARCO30">'HUGO BOSS'!#REF!</definedName>
    <definedName name="BARCO4">'HUGO BOSS'!#REF!</definedName>
    <definedName name="BARCO5">'HUGO BOSS'!#REF!</definedName>
    <definedName name="BARCO6">'HUGO BOSS'!#REF!</definedName>
    <definedName name="BARCO7">'HUGO BOSS'!#REF!</definedName>
    <definedName name="BARCO8">'HUGO BOSS'!#REF!</definedName>
    <definedName name="BARCO9">'HUGO BOSS'!#REF!</definedName>
    <definedName name="BODY">'HUGO BOSS'!#REF!</definedName>
    <definedName name="CODCOL">'HUGO BOSS'!#REF!</definedName>
    <definedName name="CODMAG">'HUGO BOSS'!#REF!</definedName>
    <definedName name="CODSTA">'HUGO BOSS'!#REF!</definedName>
    <definedName name="CODVAR">'HUGO BOSS'!#REF!</definedName>
    <definedName name="COLLE">'HUGO BOSS'!#REF!</definedName>
    <definedName name="COMPOSIZ">'HUGO BOSS'!#REF!</definedName>
    <definedName name="DESART">'HUGO BOSS'!#REF!</definedName>
    <definedName name="DESCATOMO">'HUGO BOSS'!#REF!</definedName>
    <definedName name="DESCOL">'HUGO BOSS'!#REF!</definedName>
    <definedName name="DESGEN">'HUGO BOSS'!#REF!</definedName>
    <definedName name="DESGRU">'HUGO BOSS'!#REF!</definedName>
    <definedName name="DESMAR">'HUGO BOSS'!#REF!</definedName>
    <definedName name="DESVAR">'HUGO BOSS'!#REF!</definedName>
    <definedName name="EAN">'HUGO BOSS'!#REF!</definedName>
    <definedName name="ENDBODY">'HUGO BOSS'!#REF!</definedName>
    <definedName name="LAVORA">'HUGO BOSS'!#REF!</definedName>
    <definedName name="MADEIN">'HUGO BOSS'!#REF!</definedName>
    <definedName name="NOMENC">'HUGO BOSS'!#REF!</definedName>
    <definedName name="PREZZO1">'HUGO BOSS'!#REF!</definedName>
    <definedName name="PREZZO2">'HUGO BOSS'!#REF!</definedName>
    <definedName name="PREZZO3">'HUGO BOSS'!#REF!</definedName>
    <definedName name="PREZZO4">'HUGO BOSS'!#REF!</definedName>
    <definedName name="PREZZO5">'HUGO BOSS'!#REF!</definedName>
    <definedName name="PREZZO6">'HUGO BOSS'!#REF!</definedName>
    <definedName name="_xlnm.Print_Titles" localSheetId="0">'HUGO BOSS'!$1:$1</definedName>
    <definedName name="QTA">'HUGO BOSS'!#REF!</definedName>
    <definedName name="TAGLIA">'HUGO BOSS'!#REF!</definedName>
  </definedNames>
  <calcPr calcId="152511"/>
</workbook>
</file>

<file path=xl/calcChain.xml><?xml version="1.0" encoding="utf-8"?>
<calcChain xmlns="http://schemas.openxmlformats.org/spreadsheetml/2006/main">
  <c r="K3" i="1" l="1"/>
  <c r="K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4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J240" i="1"/>
  <c r="M240" i="1" l="1"/>
</calcChain>
</file>

<file path=xl/sharedStrings.xml><?xml version="1.0" encoding="utf-8"?>
<sst xmlns="http://schemas.openxmlformats.org/spreadsheetml/2006/main" count="1917" uniqueCount="169">
  <si>
    <t>SIZE</t>
  </si>
  <si>
    <t>QTY</t>
  </si>
  <si>
    <t>BOSS</t>
  </si>
  <si>
    <t>HUGO</t>
  </si>
  <si>
    <t>50229070</t>
  </si>
  <si>
    <t>50375250</t>
  </si>
  <si>
    <t>50375293</t>
  </si>
  <si>
    <t>50375345</t>
  </si>
  <si>
    <t>50375354</t>
  </si>
  <si>
    <t>50392083</t>
  </si>
  <si>
    <t>50402504</t>
  </si>
  <si>
    <t>50408828</t>
  </si>
  <si>
    <t>50408837</t>
  </si>
  <si>
    <t>50416828</t>
  </si>
  <si>
    <t>50420145</t>
  </si>
  <si>
    <t>50446527</t>
  </si>
  <si>
    <t>50446542</t>
  </si>
  <si>
    <t>50450964</t>
  </si>
  <si>
    <t>50469394</t>
  </si>
  <si>
    <t>50471835</t>
  </si>
  <si>
    <t>50471839</t>
  </si>
  <si>
    <t>50474890</t>
  </si>
  <si>
    <t>50474973</t>
  </si>
  <si>
    <t>50475013</t>
  </si>
  <si>
    <t>50475024</t>
  </si>
  <si>
    <t>50476100</t>
  </si>
  <si>
    <t>50476209</t>
  </si>
  <si>
    <t>50476274</t>
  </si>
  <si>
    <t>50476640</t>
  </si>
  <si>
    <t>50477346</t>
  </si>
  <si>
    <t>50477392</t>
  </si>
  <si>
    <t>50477401</t>
  </si>
  <si>
    <t>50477974</t>
  </si>
  <si>
    <t>50478997</t>
  </si>
  <si>
    <t>50479081</t>
  </si>
  <si>
    <t>50479398</t>
  </si>
  <si>
    <t>50479638</t>
  </si>
  <si>
    <t>50480309</t>
  </si>
  <si>
    <t>50482452</t>
  </si>
  <si>
    <t>50485200</t>
  </si>
  <si>
    <t>50485768</t>
  </si>
  <si>
    <t>50485781</t>
  </si>
  <si>
    <t>50486150</t>
  </si>
  <si>
    <t>10121122</t>
  </si>
  <si>
    <t>10199740</t>
  </si>
  <si>
    <t>10199142</t>
  </si>
  <si>
    <t>10210056</t>
  </si>
  <si>
    <t>10217449</t>
  </si>
  <si>
    <t>10221182</t>
  </si>
  <si>
    <t>10217983</t>
  </si>
  <si>
    <t>10234164</t>
  </si>
  <si>
    <t>10232292</t>
  </si>
  <si>
    <t>10242297</t>
  </si>
  <si>
    <t>10241797</t>
  </si>
  <si>
    <t>10243403</t>
  </si>
  <si>
    <t>10243417</t>
  </si>
  <si>
    <t>10243298</t>
  </si>
  <si>
    <t>10236888</t>
  </si>
  <si>
    <t>10238345</t>
  </si>
  <si>
    <t>10245232</t>
  </si>
  <si>
    <t>10237082</t>
  </si>
  <si>
    <t>10237889</t>
  </si>
  <si>
    <t>10244324</t>
  </si>
  <si>
    <t>10244313</t>
  </si>
  <si>
    <t>10244363</t>
  </si>
  <si>
    <t>10244431</t>
  </si>
  <si>
    <t>10245085</t>
  </si>
  <si>
    <t>10228864</t>
  </si>
  <si>
    <t>10243907</t>
  </si>
  <si>
    <t>10243426</t>
  </si>
  <si>
    <t>10245514</t>
  </si>
  <si>
    <t>10245768</t>
  </si>
  <si>
    <t>10245109</t>
  </si>
  <si>
    <t>10237428</t>
  </si>
  <si>
    <t>10238972</t>
  </si>
  <si>
    <t>10245013</t>
  </si>
  <si>
    <t>033</t>
  </si>
  <si>
    <t>001</t>
  </si>
  <si>
    <t>401</t>
  </si>
  <si>
    <t>030</t>
  </si>
  <si>
    <t>021</t>
  </si>
  <si>
    <t>419</t>
  </si>
  <si>
    <t>480</t>
  </si>
  <si>
    <t>010</t>
  </si>
  <si>
    <t>438</t>
  </si>
  <si>
    <t>463</t>
  </si>
  <si>
    <t>428</t>
  </si>
  <si>
    <t>100</t>
  </si>
  <si>
    <t>673</t>
  </si>
  <si>
    <t>842</t>
  </si>
  <si>
    <t>260</t>
  </si>
  <si>
    <t>604</t>
  </si>
  <si>
    <t>265</t>
  </si>
  <si>
    <t>890</t>
  </si>
  <si>
    <t>404</t>
  </si>
  <si>
    <t>205</t>
  </si>
  <si>
    <t>131</t>
  </si>
  <si>
    <t>405</t>
  </si>
  <si>
    <t>622</t>
  </si>
  <si>
    <t>Medium Grey/Medium Grey</t>
  </si>
  <si>
    <t>Black/Black</t>
  </si>
  <si>
    <t>Dark Blue/Dark Blue</t>
  </si>
  <si>
    <t>Dark Grey/Dark Grey</t>
  </si>
  <si>
    <t>Navy/Navy</t>
  </si>
  <si>
    <t>Open Blue/Open Blue</t>
  </si>
  <si>
    <t>Charcoal/Charcoal</t>
  </si>
  <si>
    <t>Bright Blue/Bright Blue</t>
  </si>
  <si>
    <t>Medium Blue/Medium Blue</t>
  </si>
  <si>
    <t>White/White</t>
  </si>
  <si>
    <t>Bright Pink/Bright Pink</t>
  </si>
  <si>
    <t>Open Orange/Open Orange</t>
  </si>
  <si>
    <t>Medium Beige/Medium Beige</t>
  </si>
  <si>
    <t>Dark Red/Dark Red</t>
  </si>
  <si>
    <t>Dark Brown/Dark Brown</t>
  </si>
  <si>
    <t>Open White/Open White</t>
  </si>
  <si>
    <t>Bright Red/Bright Red</t>
  </si>
  <si>
    <t>UNISEX</t>
  </si>
  <si>
    <t>VESTAGLIA</t>
  </si>
  <si>
    <t>GIACCA</t>
  </si>
  <si>
    <t>PANTALONE</t>
  </si>
  <si>
    <t>MAGLIA</t>
  </si>
  <si>
    <t>GILET</t>
  </si>
  <si>
    <t>SLIP</t>
  </si>
  <si>
    <t>GIUBBOTTO</t>
  </si>
  <si>
    <t>SCARPA</t>
  </si>
  <si>
    <t>PIUMINO</t>
  </si>
  <si>
    <t>CAPPOTTO</t>
  </si>
  <si>
    <t>S</t>
  </si>
  <si>
    <t>50</t>
  </si>
  <si>
    <t>56</t>
  </si>
  <si>
    <t>46</t>
  </si>
  <si>
    <t>L</t>
  </si>
  <si>
    <t>XL</t>
  </si>
  <si>
    <t>XXL</t>
  </si>
  <si>
    <t>48</t>
  </si>
  <si>
    <t>54</t>
  </si>
  <si>
    <t>44</t>
  </si>
  <si>
    <t>52</t>
  </si>
  <si>
    <t>M</t>
  </si>
  <si>
    <t>36</t>
  </si>
  <si>
    <t>37</t>
  </si>
  <si>
    <t>38</t>
  </si>
  <si>
    <t>39</t>
  </si>
  <si>
    <t>40</t>
  </si>
  <si>
    <t>42</t>
  </si>
  <si>
    <t>43</t>
  </si>
  <si>
    <t>45</t>
  </si>
  <si>
    <t>35</t>
  </si>
  <si>
    <t>41</t>
  </si>
  <si>
    <t>XXXL</t>
  </si>
  <si>
    <t>XS</t>
  </si>
  <si>
    <t>58</t>
  </si>
  <si>
    <t>XXXXL</t>
  </si>
  <si>
    <t>XXXXXL</t>
  </si>
  <si>
    <t>XXXXXXL</t>
  </si>
  <si>
    <t>BRAND</t>
  </si>
  <si>
    <t>PART</t>
  </si>
  <si>
    <t>COLOR</t>
  </si>
  <si>
    <t>GENDER</t>
  </si>
  <si>
    <t>LADY</t>
  </si>
  <si>
    <t>MAN</t>
  </si>
  <si>
    <t>3XL</t>
  </si>
  <si>
    <t>PHOTO</t>
  </si>
  <si>
    <t>ARTICLE CODE</t>
  </si>
  <si>
    <t>COLOR CODE</t>
  </si>
  <si>
    <t>MACRO</t>
  </si>
  <si>
    <t>RETAIL UNIT</t>
  </si>
  <si>
    <t>RETAIL TOTAL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</si>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</sst>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://www.dedcertosafirenze.com/immagini/2022/4029051673427.JPG" TargetMode="External"/><Relationship Id="rId18" Type="http://schemas.openxmlformats.org/officeDocument/2006/relationships/image" Target="http://www.dedcertosafirenze.com/immagini/2022/4029052645812.JPG" TargetMode="External"/><Relationship Id="rId26" Type="http://schemas.openxmlformats.org/officeDocument/2006/relationships/image" Target="http://www.dedcertosafirenze.com/immagini/2022/4063534902727.JPG" TargetMode="External"/><Relationship Id="rId39" Type="http://schemas.openxmlformats.org/officeDocument/2006/relationships/image" Target="http://www.dedcertosafirenze.com/immagini/2022/4063535595751.JPG" TargetMode="External"/><Relationship Id="rId3" Type="http://schemas.openxmlformats.org/officeDocument/2006/relationships/image" Target="http://www.dedcertosafirenze.com/immagini/2022/4029047344089.JPG" TargetMode="External"/><Relationship Id="rId21" Type="http://schemas.openxmlformats.org/officeDocument/2006/relationships/image" Target="http://www.dedcertosafirenze.com/immagini/2022/4037555772751.JPG" TargetMode="External"/><Relationship Id="rId34" Type="http://schemas.openxmlformats.org/officeDocument/2006/relationships/image" Target="http://www.dedcertosafirenze.com/immagini/2022/4063535384126.JPG" TargetMode="External"/><Relationship Id="rId42" Type="http://schemas.openxmlformats.org/officeDocument/2006/relationships/image" Target="http://www.dedcertosafirenze.com/immagini/2022/4063534990090.JPG" TargetMode="External"/><Relationship Id="rId47" Type="http://schemas.openxmlformats.org/officeDocument/2006/relationships/image" Target="http://www.dedcertosafirenze.com/immagini/2022/4063535764010.JPG" TargetMode="External"/><Relationship Id="rId50" Type="http://schemas.openxmlformats.org/officeDocument/2006/relationships/image" Target="http://www.dedcertosafirenze.com/immagini/2022/4063535975836.JPG" TargetMode="External"/><Relationship Id="rId7" Type="http://schemas.openxmlformats.org/officeDocument/2006/relationships/image" Target="http://www.dedcertosafirenze.com/immagini/2022/4029045268196.JPG" TargetMode="External"/><Relationship Id="rId12" Type="http://schemas.openxmlformats.org/officeDocument/2006/relationships/image" Target="http://www.dedcertosafirenze.com/immagini/2022/4029051740648.JPG" TargetMode="External"/><Relationship Id="rId17" Type="http://schemas.openxmlformats.org/officeDocument/2006/relationships/image" Target="http://www.dedcertosafirenze.com/immagini/2022/4029051846265.JPG" TargetMode="External"/><Relationship Id="rId25" Type="http://schemas.openxmlformats.org/officeDocument/2006/relationships/image" Target="http://www.dedcertosafirenze.com/immagini/2022/4063534336935.JPG" TargetMode="External"/><Relationship Id="rId33" Type="http://schemas.openxmlformats.org/officeDocument/2006/relationships/image" Target="http://www.dedcertosafirenze.com/immagini/2022/4063535383518.JPG" TargetMode="External"/><Relationship Id="rId38" Type="http://schemas.openxmlformats.org/officeDocument/2006/relationships/image" Target="http://www.dedcertosafirenze.com/immagini/2022/4063535559418.JPG" TargetMode="External"/><Relationship Id="rId46" Type="http://schemas.openxmlformats.org/officeDocument/2006/relationships/image" Target="http://www.dedcertosafirenze.com/immagini/2022/4063535913111.JPG" TargetMode="External"/><Relationship Id="rId2" Type="http://schemas.openxmlformats.org/officeDocument/2006/relationships/image" Target="http://www.dedcertosafirenze.com/immagini/2022/4021401765196.JPG" TargetMode="External"/><Relationship Id="rId16" Type="http://schemas.openxmlformats.org/officeDocument/2006/relationships/image" Target="http://www.dedcertosafirenze.com/immagini/2022/4029051673687.JPG" TargetMode="External"/><Relationship Id="rId20" Type="http://schemas.openxmlformats.org/officeDocument/2006/relationships/image" Target="http://www.dedcertosafirenze.com/immagini/2022/4029053220032.JPG" TargetMode="External"/><Relationship Id="rId29" Type="http://schemas.openxmlformats.org/officeDocument/2006/relationships/image" Target="http://www.dedcertosafirenze.com/immagini/2022/4063535247629.JPG" TargetMode="External"/><Relationship Id="rId41" Type="http://schemas.openxmlformats.org/officeDocument/2006/relationships/image" Target="http://www.dedcertosafirenze.com/immagini/2022/4063535582096.JPG" TargetMode="External"/><Relationship Id="rId1" Type="http://schemas.openxmlformats.org/officeDocument/2006/relationships/image" Target="http://www.dedcertosafirenze.com/immagini/2022/4021410773731.JPG" TargetMode="External"/><Relationship Id="rId6" Type="http://schemas.openxmlformats.org/officeDocument/2006/relationships/image" Target="http://www.dedcertosafirenze.com/immagini/2022/4029045643573.JPG" TargetMode="External"/><Relationship Id="rId11" Type="http://schemas.openxmlformats.org/officeDocument/2006/relationships/image" Target="http://www.dedcertosafirenze.com/immagini/2022/4029051845923.JPG" TargetMode="External"/><Relationship Id="rId24" Type="http://schemas.openxmlformats.org/officeDocument/2006/relationships/image" Target="http://www.dedcertosafirenze.com/immagini/2022/4063535154231.JPG" TargetMode="External"/><Relationship Id="rId32" Type="http://schemas.openxmlformats.org/officeDocument/2006/relationships/image" Target="http://www.dedcertosafirenze.com/immagini/2022/4063534480881.JPG" TargetMode="External"/><Relationship Id="rId37" Type="http://schemas.openxmlformats.org/officeDocument/2006/relationships/image" Target="http://www.dedcertosafirenze.com/immagini/2022/4063535639868.JPG" TargetMode="External"/><Relationship Id="rId40" Type="http://schemas.openxmlformats.org/officeDocument/2006/relationships/image" Target="http://www.dedcertosafirenze.com/immagini/2022/4063535604149.JPG" TargetMode="External"/><Relationship Id="rId45" Type="http://schemas.openxmlformats.org/officeDocument/2006/relationships/image" Target="http://www.dedcertosafirenze.com/immagini/2022/4063535748959.JPG" TargetMode="External"/><Relationship Id="rId5" Type="http://schemas.openxmlformats.org/officeDocument/2006/relationships/image" Target="http://www.dedcertosafirenze.com/immagini/2022/4029045643597.JPG" TargetMode="External"/><Relationship Id="rId15" Type="http://schemas.openxmlformats.org/officeDocument/2006/relationships/image" Target="http://www.dedcertosafirenze.com/immagini/2022/4029052078054.JPG" TargetMode="External"/><Relationship Id="rId23" Type="http://schemas.openxmlformats.org/officeDocument/2006/relationships/image" Target="http://www.dedcertosafirenze.com/immagini/2022/4047393786438.JPG" TargetMode="External"/><Relationship Id="rId28" Type="http://schemas.openxmlformats.org/officeDocument/2006/relationships/image" Target="http://www.dedcertosafirenze.com/immagini/2022/4063535051288.JPG" TargetMode="External"/><Relationship Id="rId36" Type="http://schemas.openxmlformats.org/officeDocument/2006/relationships/image" Target="http://www.dedcertosafirenze.com/immagini/2022/4063534808746.JPG" TargetMode="External"/><Relationship Id="rId49" Type="http://schemas.openxmlformats.org/officeDocument/2006/relationships/image" Target="http://www.dedcertosafirenze.com/immagini/2022/4063536012851.JPG" TargetMode="External"/><Relationship Id="rId10" Type="http://schemas.openxmlformats.org/officeDocument/2006/relationships/image" Target="http://www.dedcertosafirenze.com/immagini/2022/4029051202016.JPG" TargetMode="External"/><Relationship Id="rId19" Type="http://schemas.openxmlformats.org/officeDocument/2006/relationships/image" Target="http://www.dedcertosafirenze.com/immagini/2022/4029052645751.JPG" TargetMode="External"/><Relationship Id="rId31" Type="http://schemas.openxmlformats.org/officeDocument/2006/relationships/image" Target="http://www.dedcertosafirenze.com/immagini/2022/4063535426659.JPG" TargetMode="External"/><Relationship Id="rId44" Type="http://schemas.openxmlformats.org/officeDocument/2006/relationships/image" Target="http://www.dedcertosafirenze.com/immagini/2022/4063535863751.JPG" TargetMode="External"/><Relationship Id="rId52" Type="http://schemas.openxmlformats.org/officeDocument/2006/relationships/image" Target="http://www.dedcertosafirenze.com/immagini/2022/4063535991164.JPG" TargetMode="External"/><Relationship Id="rId4" Type="http://schemas.openxmlformats.org/officeDocument/2006/relationships/image" Target="http://www.dedcertosafirenze.com/immagini/2022/4021402859283.JPG" TargetMode="External"/><Relationship Id="rId9" Type="http://schemas.openxmlformats.org/officeDocument/2006/relationships/image" Target="http://www.dedcertosafirenze.com/immagini/2022/4029049687436.JPG" TargetMode="External"/><Relationship Id="rId14" Type="http://schemas.openxmlformats.org/officeDocument/2006/relationships/image" Target="http://www.dedcertosafirenze.com/immagini/2022/4029051846050.JPG" TargetMode="External"/><Relationship Id="rId22" Type="http://schemas.openxmlformats.org/officeDocument/2006/relationships/image" Target="http://www.dedcertosafirenze.com/immagini/2022/4021406463530.JPG" TargetMode="External"/><Relationship Id="rId27" Type="http://schemas.openxmlformats.org/officeDocument/2006/relationships/image" Target="http://www.dedcertosafirenze.com/immagini/2022/4063534824036.JPG" TargetMode="External"/><Relationship Id="rId30" Type="http://schemas.openxmlformats.org/officeDocument/2006/relationships/image" Target="http://www.dedcertosafirenze.com/immagini/2022/4063534808517.JPG" TargetMode="External"/><Relationship Id="rId35" Type="http://schemas.openxmlformats.org/officeDocument/2006/relationships/image" Target="http://www.dedcertosafirenze.com/immagini/2022/4063535441140.JPG" TargetMode="External"/><Relationship Id="rId43" Type="http://schemas.openxmlformats.org/officeDocument/2006/relationships/image" Target="http://www.dedcertosafirenze.com/immagini/2022/4063535742148.JPG" TargetMode="External"/><Relationship Id="rId48" Type="http://schemas.openxmlformats.org/officeDocument/2006/relationships/image" Target="http://www.dedcertosafirenze.com/immagini/2022/4063536012691.JPG" TargetMode="External"/><Relationship Id="rId8" Type="http://schemas.openxmlformats.org/officeDocument/2006/relationships/image" Target="http://www.dedcertosafirenze.com/immagini/2022/4029048471913.JPG" TargetMode="External"/><Relationship Id="rId51" Type="http://schemas.openxmlformats.org/officeDocument/2006/relationships/image" Target="http://www.dedcertosafirenze.com/immagini/2022/406353597121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0</xdr:rowOff>
    </xdr:from>
    <xdr:to>
      <xdr:col>1</xdr:col>
      <xdr:colOff>895350</xdr:colOff>
      <xdr:row>2</xdr:row>
      <xdr:rowOff>0</xdr:rowOff>
    </xdr:to>
    <xdr:pic>
      <xdr:nvPicPr>
        <xdr:cNvPr id="1025" name="Immagine 2" descr="http://www.dedcertosafirenze.com/immagini/2022/4021410773731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1152525" y="1905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</xdr:row>
      <xdr:rowOff>0</xdr:rowOff>
    </xdr:from>
    <xdr:to>
      <xdr:col>1</xdr:col>
      <xdr:colOff>923925</xdr:colOff>
      <xdr:row>3</xdr:row>
      <xdr:rowOff>0</xdr:rowOff>
    </xdr:to>
    <xdr:pic>
      <xdr:nvPicPr>
        <xdr:cNvPr id="1026" name="Immagine 4" descr="http://www.dedcertosafirenze.com/immagini/2022/402140176519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1152525" y="13335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</xdr:row>
      <xdr:rowOff>0</xdr:rowOff>
    </xdr:from>
    <xdr:to>
      <xdr:col>1</xdr:col>
      <xdr:colOff>923925</xdr:colOff>
      <xdr:row>4</xdr:row>
      <xdr:rowOff>0</xdr:rowOff>
    </xdr:to>
    <xdr:pic>
      <xdr:nvPicPr>
        <xdr:cNvPr id="1027" name="Immagine 6" descr="http://www.dedcertosafirenze.com/immagini/2022/402140176519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1152525" y="24765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</xdr:row>
      <xdr:rowOff>0</xdr:rowOff>
    </xdr:from>
    <xdr:to>
      <xdr:col>1</xdr:col>
      <xdr:colOff>923925</xdr:colOff>
      <xdr:row>5</xdr:row>
      <xdr:rowOff>0</xdr:rowOff>
    </xdr:to>
    <xdr:pic>
      <xdr:nvPicPr>
        <xdr:cNvPr id="1028" name="Immagine 8" descr="http://www.dedcertosafirenze.com/immagini/2022/402140176519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1152525" y="36195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</xdr:row>
      <xdr:rowOff>0</xdr:rowOff>
    </xdr:from>
    <xdr:to>
      <xdr:col>1</xdr:col>
      <xdr:colOff>923925</xdr:colOff>
      <xdr:row>6</xdr:row>
      <xdr:rowOff>0</xdr:rowOff>
    </xdr:to>
    <xdr:pic>
      <xdr:nvPicPr>
        <xdr:cNvPr id="1029" name="Immagine 10" descr="http://www.dedcertosafirenze.com/immagini/2022/402140176519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1152525" y="47625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</xdr:row>
      <xdr:rowOff>0</xdr:rowOff>
    </xdr:from>
    <xdr:to>
      <xdr:col>1</xdr:col>
      <xdr:colOff>923925</xdr:colOff>
      <xdr:row>7</xdr:row>
      <xdr:rowOff>0</xdr:rowOff>
    </xdr:to>
    <xdr:pic>
      <xdr:nvPicPr>
        <xdr:cNvPr id="1030" name="Immagine 12" descr="http://www.dedcertosafirenze.com/immagini/2022/4021401765196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1152525" y="5905500"/>
          <a:ext cx="838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</xdr:row>
      <xdr:rowOff>0</xdr:rowOff>
    </xdr:from>
    <xdr:to>
      <xdr:col>1</xdr:col>
      <xdr:colOff>885825</xdr:colOff>
      <xdr:row>8</xdr:row>
      <xdr:rowOff>0</xdr:rowOff>
    </xdr:to>
    <xdr:pic>
      <xdr:nvPicPr>
        <xdr:cNvPr id="1031" name="Immagine 14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7048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</xdr:row>
      <xdr:rowOff>0</xdr:rowOff>
    </xdr:from>
    <xdr:to>
      <xdr:col>1</xdr:col>
      <xdr:colOff>885825</xdr:colOff>
      <xdr:row>9</xdr:row>
      <xdr:rowOff>0</xdr:rowOff>
    </xdr:to>
    <xdr:pic>
      <xdr:nvPicPr>
        <xdr:cNvPr id="1032" name="Immagine 16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8191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</xdr:row>
      <xdr:rowOff>0</xdr:rowOff>
    </xdr:from>
    <xdr:to>
      <xdr:col>1</xdr:col>
      <xdr:colOff>885825</xdr:colOff>
      <xdr:row>10</xdr:row>
      <xdr:rowOff>0</xdr:rowOff>
    </xdr:to>
    <xdr:pic>
      <xdr:nvPicPr>
        <xdr:cNvPr id="1033" name="Immagine 18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9334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</xdr:row>
      <xdr:rowOff>0</xdr:rowOff>
    </xdr:from>
    <xdr:to>
      <xdr:col>1</xdr:col>
      <xdr:colOff>885825</xdr:colOff>
      <xdr:row>11</xdr:row>
      <xdr:rowOff>0</xdr:rowOff>
    </xdr:to>
    <xdr:pic>
      <xdr:nvPicPr>
        <xdr:cNvPr id="1034" name="Immagine 20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10477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</xdr:row>
      <xdr:rowOff>0</xdr:rowOff>
    </xdr:from>
    <xdr:to>
      <xdr:col>1</xdr:col>
      <xdr:colOff>885825</xdr:colOff>
      <xdr:row>12</xdr:row>
      <xdr:rowOff>0</xdr:rowOff>
    </xdr:to>
    <xdr:pic>
      <xdr:nvPicPr>
        <xdr:cNvPr id="1035" name="Immagine 22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11620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</xdr:row>
      <xdr:rowOff>0</xdr:rowOff>
    </xdr:from>
    <xdr:to>
      <xdr:col>1</xdr:col>
      <xdr:colOff>885825</xdr:colOff>
      <xdr:row>13</xdr:row>
      <xdr:rowOff>0</xdr:rowOff>
    </xdr:to>
    <xdr:pic>
      <xdr:nvPicPr>
        <xdr:cNvPr id="1036" name="Immagine 24" descr="http://www.dedcertosafirenze.com/immagini/2022/4029047344089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1152525" y="12763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</xdr:row>
      <xdr:rowOff>0</xdr:rowOff>
    </xdr:from>
    <xdr:to>
      <xdr:col>1</xdr:col>
      <xdr:colOff>581025</xdr:colOff>
      <xdr:row>14</xdr:row>
      <xdr:rowOff>0</xdr:rowOff>
    </xdr:to>
    <xdr:pic>
      <xdr:nvPicPr>
        <xdr:cNvPr id="1037" name="Immagine 26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1152525" y="13906500"/>
          <a:ext cx="495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</xdr:row>
      <xdr:rowOff>0</xdr:rowOff>
    </xdr:from>
    <xdr:to>
      <xdr:col>1</xdr:col>
      <xdr:colOff>581025</xdr:colOff>
      <xdr:row>15</xdr:row>
      <xdr:rowOff>0</xdr:rowOff>
    </xdr:to>
    <xdr:pic>
      <xdr:nvPicPr>
        <xdr:cNvPr id="1038" name="Immagine 28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1152525" y="15049500"/>
          <a:ext cx="495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</xdr:row>
      <xdr:rowOff>0</xdr:rowOff>
    </xdr:from>
    <xdr:to>
      <xdr:col>1</xdr:col>
      <xdr:colOff>581025</xdr:colOff>
      <xdr:row>16</xdr:row>
      <xdr:rowOff>0</xdr:rowOff>
    </xdr:to>
    <xdr:pic>
      <xdr:nvPicPr>
        <xdr:cNvPr id="1039" name="Immagine 30" descr="http://www.dedcertosafirenze.com/immagini/2022/402140285928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1152525" y="16192500"/>
          <a:ext cx="495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</xdr:row>
      <xdr:rowOff>0</xdr:rowOff>
    </xdr:from>
    <xdr:to>
      <xdr:col>1</xdr:col>
      <xdr:colOff>857250</xdr:colOff>
      <xdr:row>17</xdr:row>
      <xdr:rowOff>0</xdr:rowOff>
    </xdr:to>
    <xdr:pic>
      <xdr:nvPicPr>
        <xdr:cNvPr id="1040" name="Immagine 32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1152525" y="17335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</xdr:row>
      <xdr:rowOff>0</xdr:rowOff>
    </xdr:from>
    <xdr:to>
      <xdr:col>1</xdr:col>
      <xdr:colOff>857250</xdr:colOff>
      <xdr:row>18</xdr:row>
      <xdr:rowOff>0</xdr:rowOff>
    </xdr:to>
    <xdr:pic>
      <xdr:nvPicPr>
        <xdr:cNvPr id="1041" name="Immagine 34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1152525" y="18478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</xdr:row>
      <xdr:rowOff>0</xdr:rowOff>
    </xdr:from>
    <xdr:to>
      <xdr:col>1</xdr:col>
      <xdr:colOff>857250</xdr:colOff>
      <xdr:row>19</xdr:row>
      <xdr:rowOff>0</xdr:rowOff>
    </xdr:to>
    <xdr:pic>
      <xdr:nvPicPr>
        <xdr:cNvPr id="1042" name="Immagine 36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1152525" y="19621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</xdr:row>
      <xdr:rowOff>0</xdr:rowOff>
    </xdr:from>
    <xdr:to>
      <xdr:col>1</xdr:col>
      <xdr:colOff>857250</xdr:colOff>
      <xdr:row>20</xdr:row>
      <xdr:rowOff>0</xdr:rowOff>
    </xdr:to>
    <xdr:pic>
      <xdr:nvPicPr>
        <xdr:cNvPr id="1043" name="Immagine 38" descr="http://www.dedcertosafirenze.com/immagini/2022/4029045643597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1152525" y="20764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</xdr:row>
      <xdr:rowOff>0</xdr:rowOff>
    </xdr:from>
    <xdr:to>
      <xdr:col>1</xdr:col>
      <xdr:colOff>895350</xdr:colOff>
      <xdr:row>21</xdr:row>
      <xdr:rowOff>0</xdr:rowOff>
    </xdr:to>
    <xdr:pic>
      <xdr:nvPicPr>
        <xdr:cNvPr id="1044" name="Immagine 40" descr="http://www.dedcertosafirenze.com/immagini/2022/402904564357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1152525" y="219075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</xdr:row>
      <xdr:rowOff>0</xdr:rowOff>
    </xdr:from>
    <xdr:to>
      <xdr:col>1</xdr:col>
      <xdr:colOff>895350</xdr:colOff>
      <xdr:row>22</xdr:row>
      <xdr:rowOff>0</xdr:rowOff>
    </xdr:to>
    <xdr:pic>
      <xdr:nvPicPr>
        <xdr:cNvPr id="1045" name="Immagine 42" descr="http://www.dedcertosafirenze.com/immagini/2022/402904564357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1152525" y="230505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</xdr:row>
      <xdr:rowOff>0</xdr:rowOff>
    </xdr:from>
    <xdr:to>
      <xdr:col>1</xdr:col>
      <xdr:colOff>638175</xdr:colOff>
      <xdr:row>23</xdr:row>
      <xdr:rowOff>0</xdr:rowOff>
    </xdr:to>
    <xdr:pic>
      <xdr:nvPicPr>
        <xdr:cNvPr id="1046" name="Immagine 44" descr="http://www.dedcertosafirenze.com/immagini/2022/4029045268196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1152525" y="24193500"/>
          <a:ext cx="552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</xdr:row>
      <xdr:rowOff>0</xdr:rowOff>
    </xdr:from>
    <xdr:to>
      <xdr:col>1</xdr:col>
      <xdr:colOff>638175</xdr:colOff>
      <xdr:row>24</xdr:row>
      <xdr:rowOff>0</xdr:rowOff>
    </xdr:to>
    <xdr:pic>
      <xdr:nvPicPr>
        <xdr:cNvPr id="1047" name="Immagine 46" descr="http://www.dedcertosafirenze.com/immagini/2022/4029045268196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1152525" y="25336500"/>
          <a:ext cx="552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24</xdr:row>
      <xdr:rowOff>0</xdr:rowOff>
    </xdr:from>
    <xdr:to>
      <xdr:col>1</xdr:col>
      <xdr:colOff>1009650</xdr:colOff>
      <xdr:row>25</xdr:row>
      <xdr:rowOff>0</xdr:rowOff>
    </xdr:to>
    <xdr:pic>
      <xdr:nvPicPr>
        <xdr:cNvPr id="1048" name="Immagine 48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1152525" y="264795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25</xdr:row>
      <xdr:rowOff>0</xdr:rowOff>
    </xdr:from>
    <xdr:to>
      <xdr:col>1</xdr:col>
      <xdr:colOff>1009650</xdr:colOff>
      <xdr:row>26</xdr:row>
      <xdr:rowOff>0</xdr:rowOff>
    </xdr:to>
    <xdr:pic>
      <xdr:nvPicPr>
        <xdr:cNvPr id="1049" name="Immagine 50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1152525" y="276225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26</xdr:row>
      <xdr:rowOff>0</xdr:rowOff>
    </xdr:from>
    <xdr:to>
      <xdr:col>1</xdr:col>
      <xdr:colOff>1009650</xdr:colOff>
      <xdr:row>27</xdr:row>
      <xdr:rowOff>0</xdr:rowOff>
    </xdr:to>
    <xdr:pic>
      <xdr:nvPicPr>
        <xdr:cNvPr id="1050" name="Immagine 52" descr="http://www.dedcertosafirenze.com/immagini/2022/40290484719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1152525" y="287655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27</xdr:row>
      <xdr:rowOff>0</xdr:rowOff>
    </xdr:from>
    <xdr:to>
      <xdr:col>1</xdr:col>
      <xdr:colOff>647700</xdr:colOff>
      <xdr:row>28</xdr:row>
      <xdr:rowOff>0</xdr:rowOff>
    </xdr:to>
    <xdr:pic>
      <xdr:nvPicPr>
        <xdr:cNvPr id="1051" name="Immagine 54" descr="http://www.dedcertosafirenze.com/immagini/2022/4029049687436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1152525" y="2990850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28</xdr:row>
      <xdr:rowOff>0</xdr:rowOff>
    </xdr:from>
    <xdr:to>
      <xdr:col>1</xdr:col>
      <xdr:colOff>647700</xdr:colOff>
      <xdr:row>29</xdr:row>
      <xdr:rowOff>0</xdr:rowOff>
    </xdr:to>
    <xdr:pic>
      <xdr:nvPicPr>
        <xdr:cNvPr id="1052" name="Immagine 56" descr="http://www.dedcertosafirenze.com/immagini/2022/4029049687436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1152525" y="3105150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29</xdr:row>
      <xdr:rowOff>0</xdr:rowOff>
    </xdr:from>
    <xdr:to>
      <xdr:col>1</xdr:col>
      <xdr:colOff>504825</xdr:colOff>
      <xdr:row>30</xdr:row>
      <xdr:rowOff>0</xdr:rowOff>
    </xdr:to>
    <xdr:pic>
      <xdr:nvPicPr>
        <xdr:cNvPr id="1053" name="Immagine 58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1152525" y="3219450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504825</xdr:colOff>
      <xdr:row>31</xdr:row>
      <xdr:rowOff>0</xdr:rowOff>
    </xdr:to>
    <xdr:pic>
      <xdr:nvPicPr>
        <xdr:cNvPr id="1054" name="Immagine 60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1152525" y="3333750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31</xdr:row>
      <xdr:rowOff>0</xdr:rowOff>
    </xdr:from>
    <xdr:to>
      <xdr:col>1</xdr:col>
      <xdr:colOff>504825</xdr:colOff>
      <xdr:row>32</xdr:row>
      <xdr:rowOff>0</xdr:rowOff>
    </xdr:to>
    <xdr:pic>
      <xdr:nvPicPr>
        <xdr:cNvPr id="1055" name="Immagine 62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1152525" y="3448050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32</xdr:row>
      <xdr:rowOff>0</xdr:rowOff>
    </xdr:from>
    <xdr:to>
      <xdr:col>1</xdr:col>
      <xdr:colOff>504825</xdr:colOff>
      <xdr:row>33</xdr:row>
      <xdr:rowOff>0</xdr:rowOff>
    </xdr:to>
    <xdr:pic>
      <xdr:nvPicPr>
        <xdr:cNvPr id="1056" name="Immagine 64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1152525" y="3562350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33</xdr:row>
      <xdr:rowOff>0</xdr:rowOff>
    </xdr:from>
    <xdr:to>
      <xdr:col>1</xdr:col>
      <xdr:colOff>504825</xdr:colOff>
      <xdr:row>34</xdr:row>
      <xdr:rowOff>0</xdr:rowOff>
    </xdr:to>
    <xdr:pic>
      <xdr:nvPicPr>
        <xdr:cNvPr id="1057" name="Immagine 66" descr="http://www.dedcertosafirenze.com/immagini/2022/402905120201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1152525" y="36766500"/>
          <a:ext cx="419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34</xdr:row>
      <xdr:rowOff>0</xdr:rowOff>
    </xdr:from>
    <xdr:to>
      <xdr:col>1</xdr:col>
      <xdr:colOff>904875</xdr:colOff>
      <xdr:row>35</xdr:row>
      <xdr:rowOff>0</xdr:rowOff>
    </xdr:to>
    <xdr:pic>
      <xdr:nvPicPr>
        <xdr:cNvPr id="1058" name="Immagine 6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37909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35</xdr:row>
      <xdr:rowOff>0</xdr:rowOff>
    </xdr:from>
    <xdr:to>
      <xdr:col>1</xdr:col>
      <xdr:colOff>904875</xdr:colOff>
      <xdr:row>36</xdr:row>
      <xdr:rowOff>0</xdr:rowOff>
    </xdr:to>
    <xdr:pic>
      <xdr:nvPicPr>
        <xdr:cNvPr id="1059" name="Immagine 7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39052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36</xdr:row>
      <xdr:rowOff>0</xdr:rowOff>
    </xdr:from>
    <xdr:to>
      <xdr:col>1</xdr:col>
      <xdr:colOff>904875</xdr:colOff>
      <xdr:row>37</xdr:row>
      <xdr:rowOff>0</xdr:rowOff>
    </xdr:to>
    <xdr:pic>
      <xdr:nvPicPr>
        <xdr:cNvPr id="1060" name="Immagine 7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0195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0</xdr:rowOff>
    </xdr:from>
    <xdr:to>
      <xdr:col>1</xdr:col>
      <xdr:colOff>904875</xdr:colOff>
      <xdr:row>38</xdr:row>
      <xdr:rowOff>0</xdr:rowOff>
    </xdr:to>
    <xdr:pic>
      <xdr:nvPicPr>
        <xdr:cNvPr id="1061" name="Immagine 7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1338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38</xdr:row>
      <xdr:rowOff>0</xdr:rowOff>
    </xdr:from>
    <xdr:to>
      <xdr:col>1</xdr:col>
      <xdr:colOff>904875</xdr:colOff>
      <xdr:row>39</xdr:row>
      <xdr:rowOff>0</xdr:rowOff>
    </xdr:to>
    <xdr:pic>
      <xdr:nvPicPr>
        <xdr:cNvPr id="1062" name="Immagine 7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2481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39</xdr:row>
      <xdr:rowOff>0</xdr:rowOff>
    </xdr:from>
    <xdr:to>
      <xdr:col>1</xdr:col>
      <xdr:colOff>904875</xdr:colOff>
      <xdr:row>40</xdr:row>
      <xdr:rowOff>0</xdr:rowOff>
    </xdr:to>
    <xdr:pic>
      <xdr:nvPicPr>
        <xdr:cNvPr id="1063" name="Immagine 7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3624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40</xdr:row>
      <xdr:rowOff>0</xdr:rowOff>
    </xdr:from>
    <xdr:to>
      <xdr:col>1</xdr:col>
      <xdr:colOff>904875</xdr:colOff>
      <xdr:row>41</xdr:row>
      <xdr:rowOff>0</xdr:rowOff>
    </xdr:to>
    <xdr:pic>
      <xdr:nvPicPr>
        <xdr:cNvPr id="1064" name="Immagine 8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4767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41</xdr:row>
      <xdr:rowOff>0</xdr:rowOff>
    </xdr:from>
    <xdr:to>
      <xdr:col>1</xdr:col>
      <xdr:colOff>904875</xdr:colOff>
      <xdr:row>42</xdr:row>
      <xdr:rowOff>0</xdr:rowOff>
    </xdr:to>
    <xdr:pic>
      <xdr:nvPicPr>
        <xdr:cNvPr id="1065" name="Immagine 8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5910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42</xdr:row>
      <xdr:rowOff>0</xdr:rowOff>
    </xdr:from>
    <xdr:to>
      <xdr:col>1</xdr:col>
      <xdr:colOff>904875</xdr:colOff>
      <xdr:row>43</xdr:row>
      <xdr:rowOff>0</xdr:rowOff>
    </xdr:to>
    <xdr:pic>
      <xdr:nvPicPr>
        <xdr:cNvPr id="1066" name="Immagine 8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7053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43</xdr:row>
      <xdr:rowOff>0</xdr:rowOff>
    </xdr:from>
    <xdr:to>
      <xdr:col>1</xdr:col>
      <xdr:colOff>904875</xdr:colOff>
      <xdr:row>44</xdr:row>
      <xdr:rowOff>0</xdr:rowOff>
    </xdr:to>
    <xdr:pic>
      <xdr:nvPicPr>
        <xdr:cNvPr id="1067" name="Immagine 8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8196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44</xdr:row>
      <xdr:rowOff>0</xdr:rowOff>
    </xdr:from>
    <xdr:to>
      <xdr:col>1</xdr:col>
      <xdr:colOff>904875</xdr:colOff>
      <xdr:row>45</xdr:row>
      <xdr:rowOff>0</xdr:rowOff>
    </xdr:to>
    <xdr:pic>
      <xdr:nvPicPr>
        <xdr:cNvPr id="1068" name="Immagine 88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49339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45</xdr:row>
      <xdr:rowOff>0</xdr:rowOff>
    </xdr:from>
    <xdr:to>
      <xdr:col>1</xdr:col>
      <xdr:colOff>904875</xdr:colOff>
      <xdr:row>46</xdr:row>
      <xdr:rowOff>0</xdr:rowOff>
    </xdr:to>
    <xdr:pic>
      <xdr:nvPicPr>
        <xdr:cNvPr id="1069" name="Immagine 90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50482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904875</xdr:colOff>
      <xdr:row>47</xdr:row>
      <xdr:rowOff>0</xdr:rowOff>
    </xdr:to>
    <xdr:pic>
      <xdr:nvPicPr>
        <xdr:cNvPr id="1070" name="Immagine 92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51625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47</xdr:row>
      <xdr:rowOff>0</xdr:rowOff>
    </xdr:from>
    <xdr:to>
      <xdr:col>1</xdr:col>
      <xdr:colOff>904875</xdr:colOff>
      <xdr:row>48</xdr:row>
      <xdr:rowOff>0</xdr:rowOff>
    </xdr:to>
    <xdr:pic>
      <xdr:nvPicPr>
        <xdr:cNvPr id="1071" name="Immagine 94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52768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48</xdr:row>
      <xdr:rowOff>0</xdr:rowOff>
    </xdr:from>
    <xdr:to>
      <xdr:col>1</xdr:col>
      <xdr:colOff>904875</xdr:colOff>
      <xdr:row>49</xdr:row>
      <xdr:rowOff>0</xdr:rowOff>
    </xdr:to>
    <xdr:pic>
      <xdr:nvPicPr>
        <xdr:cNvPr id="1072" name="Immagine 96" descr="http://www.dedcertosafirenze.com/immagini/2022/402905184592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152525" y="53911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1073" name="Immagine 98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55054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1074" name="Immagine 100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56197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1075" name="Immagine 102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57340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1076" name="Immagine 104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58483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1077" name="Immagine 106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59626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1078" name="Immagine 108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0769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1079" name="Immagine 110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1912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1080" name="Immagine 112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3055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1081" name="Immagine 114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4198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1082" name="Immagine 116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5341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1083" name="Immagine 118" descr="http://www.dedcertosafirenze.com/immagini/2022/4029051740648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152525" y="66484500"/>
          <a:ext cx="942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60</xdr:row>
      <xdr:rowOff>0</xdr:rowOff>
    </xdr:from>
    <xdr:to>
      <xdr:col>2</xdr:col>
      <xdr:colOff>38100</xdr:colOff>
      <xdr:row>61</xdr:row>
      <xdr:rowOff>0</xdr:rowOff>
    </xdr:to>
    <xdr:pic>
      <xdr:nvPicPr>
        <xdr:cNvPr id="1084" name="Immagine 120" descr="http://www.dedcertosafirenze.com/immagini/2022/4029051673427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1152525" y="67627500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61</xdr:row>
      <xdr:rowOff>0</xdr:rowOff>
    </xdr:from>
    <xdr:to>
      <xdr:col>2</xdr:col>
      <xdr:colOff>38100</xdr:colOff>
      <xdr:row>62</xdr:row>
      <xdr:rowOff>0</xdr:rowOff>
    </xdr:to>
    <xdr:pic>
      <xdr:nvPicPr>
        <xdr:cNvPr id="1085" name="Immagine 122" descr="http://www.dedcertosafirenze.com/immagini/2022/4029051673427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1152525" y="68770500"/>
          <a:ext cx="1095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62</xdr:row>
      <xdr:rowOff>0</xdr:rowOff>
    </xdr:from>
    <xdr:to>
      <xdr:col>1</xdr:col>
      <xdr:colOff>1095375</xdr:colOff>
      <xdr:row>63</xdr:row>
      <xdr:rowOff>0</xdr:rowOff>
    </xdr:to>
    <xdr:pic>
      <xdr:nvPicPr>
        <xdr:cNvPr id="1086" name="Immagine 124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69913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63</xdr:row>
      <xdr:rowOff>0</xdr:rowOff>
    </xdr:from>
    <xdr:to>
      <xdr:col>1</xdr:col>
      <xdr:colOff>1095375</xdr:colOff>
      <xdr:row>64</xdr:row>
      <xdr:rowOff>0</xdr:rowOff>
    </xdr:to>
    <xdr:pic>
      <xdr:nvPicPr>
        <xdr:cNvPr id="1087" name="Immagine 126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1056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64</xdr:row>
      <xdr:rowOff>0</xdr:rowOff>
    </xdr:from>
    <xdr:to>
      <xdr:col>1</xdr:col>
      <xdr:colOff>1095375</xdr:colOff>
      <xdr:row>65</xdr:row>
      <xdr:rowOff>0</xdr:rowOff>
    </xdr:to>
    <xdr:pic>
      <xdr:nvPicPr>
        <xdr:cNvPr id="1088" name="Immagine 128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2199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65</xdr:row>
      <xdr:rowOff>0</xdr:rowOff>
    </xdr:from>
    <xdr:to>
      <xdr:col>1</xdr:col>
      <xdr:colOff>1095375</xdr:colOff>
      <xdr:row>66</xdr:row>
      <xdr:rowOff>0</xdr:rowOff>
    </xdr:to>
    <xdr:pic>
      <xdr:nvPicPr>
        <xdr:cNvPr id="1089" name="Immagine 130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3342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66</xdr:row>
      <xdr:rowOff>0</xdr:rowOff>
    </xdr:from>
    <xdr:to>
      <xdr:col>1</xdr:col>
      <xdr:colOff>1095375</xdr:colOff>
      <xdr:row>67</xdr:row>
      <xdr:rowOff>0</xdr:rowOff>
    </xdr:to>
    <xdr:pic>
      <xdr:nvPicPr>
        <xdr:cNvPr id="1090" name="Immagine 132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4485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67</xdr:row>
      <xdr:rowOff>0</xdr:rowOff>
    </xdr:from>
    <xdr:to>
      <xdr:col>1</xdr:col>
      <xdr:colOff>1095375</xdr:colOff>
      <xdr:row>68</xdr:row>
      <xdr:rowOff>0</xdr:rowOff>
    </xdr:to>
    <xdr:pic>
      <xdr:nvPicPr>
        <xdr:cNvPr id="1091" name="Immagine 134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5628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68</xdr:row>
      <xdr:rowOff>0</xdr:rowOff>
    </xdr:from>
    <xdr:to>
      <xdr:col>1</xdr:col>
      <xdr:colOff>1095375</xdr:colOff>
      <xdr:row>69</xdr:row>
      <xdr:rowOff>0</xdr:rowOff>
    </xdr:to>
    <xdr:pic>
      <xdr:nvPicPr>
        <xdr:cNvPr id="1092" name="Immagine 136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6771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69</xdr:row>
      <xdr:rowOff>0</xdr:rowOff>
    </xdr:from>
    <xdr:to>
      <xdr:col>1</xdr:col>
      <xdr:colOff>1095375</xdr:colOff>
      <xdr:row>70</xdr:row>
      <xdr:rowOff>0</xdr:rowOff>
    </xdr:to>
    <xdr:pic>
      <xdr:nvPicPr>
        <xdr:cNvPr id="1093" name="Immagine 138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7914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70</xdr:row>
      <xdr:rowOff>0</xdr:rowOff>
    </xdr:from>
    <xdr:to>
      <xdr:col>1</xdr:col>
      <xdr:colOff>1095375</xdr:colOff>
      <xdr:row>71</xdr:row>
      <xdr:rowOff>0</xdr:rowOff>
    </xdr:to>
    <xdr:pic>
      <xdr:nvPicPr>
        <xdr:cNvPr id="1094" name="Immagine 140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79057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71</xdr:row>
      <xdr:rowOff>0</xdr:rowOff>
    </xdr:from>
    <xdr:to>
      <xdr:col>1</xdr:col>
      <xdr:colOff>1095375</xdr:colOff>
      <xdr:row>72</xdr:row>
      <xdr:rowOff>0</xdr:rowOff>
    </xdr:to>
    <xdr:pic>
      <xdr:nvPicPr>
        <xdr:cNvPr id="1095" name="Immagine 142" descr="http://www.dedcertosafirenze.com/immagini/2022/4029051846050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152525" y="80200500"/>
          <a:ext cx="1009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72</xdr:row>
      <xdr:rowOff>0</xdr:rowOff>
    </xdr:from>
    <xdr:to>
      <xdr:col>1</xdr:col>
      <xdr:colOff>647700</xdr:colOff>
      <xdr:row>73</xdr:row>
      <xdr:rowOff>0</xdr:rowOff>
    </xdr:to>
    <xdr:pic>
      <xdr:nvPicPr>
        <xdr:cNvPr id="1096" name="Immagine 144" descr="http://www.dedcertosafirenze.com/immagini/2022/4029052078054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1152525" y="8134350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73</xdr:row>
      <xdr:rowOff>0</xdr:rowOff>
    </xdr:from>
    <xdr:to>
      <xdr:col>1</xdr:col>
      <xdr:colOff>647700</xdr:colOff>
      <xdr:row>74</xdr:row>
      <xdr:rowOff>0</xdr:rowOff>
    </xdr:to>
    <xdr:pic>
      <xdr:nvPicPr>
        <xdr:cNvPr id="1097" name="Immagine 146" descr="http://www.dedcertosafirenze.com/immagini/2022/4029052078054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1152525" y="82486500"/>
          <a:ext cx="561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74</xdr:row>
      <xdr:rowOff>0</xdr:rowOff>
    </xdr:from>
    <xdr:to>
      <xdr:col>1</xdr:col>
      <xdr:colOff>581025</xdr:colOff>
      <xdr:row>75</xdr:row>
      <xdr:rowOff>0</xdr:rowOff>
    </xdr:to>
    <xdr:pic>
      <xdr:nvPicPr>
        <xdr:cNvPr id="1098" name="Immagine 148" descr="http://www.dedcertosafirenze.com/immagini/2022/4029051673687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1152525" y="83629500"/>
          <a:ext cx="495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75</xdr:row>
      <xdr:rowOff>0</xdr:rowOff>
    </xdr:from>
    <xdr:to>
      <xdr:col>1</xdr:col>
      <xdr:colOff>438150</xdr:colOff>
      <xdr:row>76</xdr:row>
      <xdr:rowOff>0</xdr:rowOff>
    </xdr:to>
    <xdr:pic>
      <xdr:nvPicPr>
        <xdr:cNvPr id="1099" name="Immagine 150" descr="http://www.dedcertosafirenze.com/immagini/2022/4029051846265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1152525" y="84772500"/>
          <a:ext cx="352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76</xdr:row>
      <xdr:rowOff>0</xdr:rowOff>
    </xdr:from>
    <xdr:to>
      <xdr:col>1</xdr:col>
      <xdr:colOff>438150</xdr:colOff>
      <xdr:row>77</xdr:row>
      <xdr:rowOff>0</xdr:rowOff>
    </xdr:to>
    <xdr:pic>
      <xdr:nvPicPr>
        <xdr:cNvPr id="1100" name="Immagine 152" descr="http://www.dedcertosafirenze.com/immagini/2022/4029051846265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1152525" y="85915500"/>
          <a:ext cx="352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77</xdr:row>
      <xdr:rowOff>0</xdr:rowOff>
    </xdr:from>
    <xdr:to>
      <xdr:col>1</xdr:col>
      <xdr:colOff>838200</xdr:colOff>
      <xdr:row>78</xdr:row>
      <xdr:rowOff>0</xdr:rowOff>
    </xdr:to>
    <xdr:pic>
      <xdr:nvPicPr>
        <xdr:cNvPr id="1101" name="Immagine 154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87058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78</xdr:row>
      <xdr:rowOff>0</xdr:rowOff>
    </xdr:from>
    <xdr:to>
      <xdr:col>1</xdr:col>
      <xdr:colOff>838200</xdr:colOff>
      <xdr:row>79</xdr:row>
      <xdr:rowOff>0</xdr:rowOff>
    </xdr:to>
    <xdr:pic>
      <xdr:nvPicPr>
        <xdr:cNvPr id="1102" name="Immagine 156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88201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79</xdr:row>
      <xdr:rowOff>0</xdr:rowOff>
    </xdr:from>
    <xdr:to>
      <xdr:col>1</xdr:col>
      <xdr:colOff>838200</xdr:colOff>
      <xdr:row>80</xdr:row>
      <xdr:rowOff>0</xdr:rowOff>
    </xdr:to>
    <xdr:pic>
      <xdr:nvPicPr>
        <xdr:cNvPr id="1103" name="Immagine 158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89344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80</xdr:row>
      <xdr:rowOff>0</xdr:rowOff>
    </xdr:from>
    <xdr:to>
      <xdr:col>1</xdr:col>
      <xdr:colOff>838200</xdr:colOff>
      <xdr:row>81</xdr:row>
      <xdr:rowOff>0</xdr:rowOff>
    </xdr:to>
    <xdr:pic>
      <xdr:nvPicPr>
        <xdr:cNvPr id="1104" name="Immagine 160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0487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81</xdr:row>
      <xdr:rowOff>0</xdr:rowOff>
    </xdr:from>
    <xdr:to>
      <xdr:col>1</xdr:col>
      <xdr:colOff>838200</xdr:colOff>
      <xdr:row>82</xdr:row>
      <xdr:rowOff>0</xdr:rowOff>
    </xdr:to>
    <xdr:pic>
      <xdr:nvPicPr>
        <xdr:cNvPr id="1105" name="Immagine 162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1630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82</xdr:row>
      <xdr:rowOff>0</xdr:rowOff>
    </xdr:from>
    <xdr:to>
      <xdr:col>1</xdr:col>
      <xdr:colOff>838200</xdr:colOff>
      <xdr:row>83</xdr:row>
      <xdr:rowOff>0</xdr:rowOff>
    </xdr:to>
    <xdr:pic>
      <xdr:nvPicPr>
        <xdr:cNvPr id="1106" name="Immagine 164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2773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83</xdr:row>
      <xdr:rowOff>0</xdr:rowOff>
    </xdr:from>
    <xdr:to>
      <xdr:col>1</xdr:col>
      <xdr:colOff>838200</xdr:colOff>
      <xdr:row>84</xdr:row>
      <xdr:rowOff>0</xdr:rowOff>
    </xdr:to>
    <xdr:pic>
      <xdr:nvPicPr>
        <xdr:cNvPr id="1107" name="Immagine 166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3916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84</xdr:row>
      <xdr:rowOff>0</xdr:rowOff>
    </xdr:from>
    <xdr:to>
      <xdr:col>1</xdr:col>
      <xdr:colOff>838200</xdr:colOff>
      <xdr:row>85</xdr:row>
      <xdr:rowOff>0</xdr:rowOff>
    </xdr:to>
    <xdr:pic>
      <xdr:nvPicPr>
        <xdr:cNvPr id="1108" name="Immagine 168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5059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85</xdr:row>
      <xdr:rowOff>0</xdr:rowOff>
    </xdr:from>
    <xdr:to>
      <xdr:col>1</xdr:col>
      <xdr:colOff>838200</xdr:colOff>
      <xdr:row>86</xdr:row>
      <xdr:rowOff>0</xdr:rowOff>
    </xdr:to>
    <xdr:pic>
      <xdr:nvPicPr>
        <xdr:cNvPr id="1109" name="Immagine 170" descr="http://www.dedcertosafirenze.com/immagini/2022/402905264581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152525" y="96202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86</xdr:row>
      <xdr:rowOff>0</xdr:rowOff>
    </xdr:from>
    <xdr:to>
      <xdr:col>1</xdr:col>
      <xdr:colOff>904875</xdr:colOff>
      <xdr:row>87</xdr:row>
      <xdr:rowOff>0</xdr:rowOff>
    </xdr:to>
    <xdr:pic>
      <xdr:nvPicPr>
        <xdr:cNvPr id="1110" name="Immagine 172" descr="http://www.dedcertosafirenze.com/immagini/2022/4029052645751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1152525" y="973455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87</xdr:row>
      <xdr:rowOff>0</xdr:rowOff>
    </xdr:from>
    <xdr:to>
      <xdr:col>1</xdr:col>
      <xdr:colOff>1000125</xdr:colOff>
      <xdr:row>88</xdr:row>
      <xdr:rowOff>0</xdr:rowOff>
    </xdr:to>
    <xdr:pic>
      <xdr:nvPicPr>
        <xdr:cNvPr id="1111" name="Immagine 174" descr="http://www.dedcertosafirenze.com/immagini/2022/4029053220032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1152525" y="98488500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88</xdr:row>
      <xdr:rowOff>0</xdr:rowOff>
    </xdr:from>
    <xdr:to>
      <xdr:col>1</xdr:col>
      <xdr:colOff>1000125</xdr:colOff>
      <xdr:row>89</xdr:row>
      <xdr:rowOff>0</xdr:rowOff>
    </xdr:to>
    <xdr:pic>
      <xdr:nvPicPr>
        <xdr:cNvPr id="1112" name="Immagine 176" descr="http://www.dedcertosafirenze.com/immagini/2022/4029053220032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1152525" y="99631500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89</xdr:row>
      <xdr:rowOff>0</xdr:rowOff>
    </xdr:from>
    <xdr:to>
      <xdr:col>1</xdr:col>
      <xdr:colOff>1000125</xdr:colOff>
      <xdr:row>90</xdr:row>
      <xdr:rowOff>0</xdr:rowOff>
    </xdr:to>
    <xdr:pic>
      <xdr:nvPicPr>
        <xdr:cNvPr id="1113" name="Immagine 178" descr="http://www.dedcertosafirenze.com/immagini/2022/4029053220032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1152525" y="100774500"/>
          <a:ext cx="9144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90</xdr:row>
      <xdr:rowOff>0</xdr:rowOff>
    </xdr:from>
    <xdr:to>
      <xdr:col>1</xdr:col>
      <xdr:colOff>933450</xdr:colOff>
      <xdr:row>91</xdr:row>
      <xdr:rowOff>0</xdr:rowOff>
    </xdr:to>
    <xdr:pic>
      <xdr:nvPicPr>
        <xdr:cNvPr id="1114" name="Immagine 180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1152525" y="101917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91</xdr:row>
      <xdr:rowOff>0</xdr:rowOff>
    </xdr:from>
    <xdr:to>
      <xdr:col>1</xdr:col>
      <xdr:colOff>933450</xdr:colOff>
      <xdr:row>92</xdr:row>
      <xdr:rowOff>0</xdr:rowOff>
    </xdr:to>
    <xdr:pic>
      <xdr:nvPicPr>
        <xdr:cNvPr id="1115" name="Immagine 182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1152525" y="103060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92</xdr:row>
      <xdr:rowOff>0</xdr:rowOff>
    </xdr:from>
    <xdr:to>
      <xdr:col>1</xdr:col>
      <xdr:colOff>933450</xdr:colOff>
      <xdr:row>93</xdr:row>
      <xdr:rowOff>0</xdr:rowOff>
    </xdr:to>
    <xdr:pic>
      <xdr:nvPicPr>
        <xdr:cNvPr id="1116" name="Immagine 184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1152525" y="104203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93</xdr:row>
      <xdr:rowOff>0</xdr:rowOff>
    </xdr:from>
    <xdr:to>
      <xdr:col>1</xdr:col>
      <xdr:colOff>933450</xdr:colOff>
      <xdr:row>94</xdr:row>
      <xdr:rowOff>0</xdr:rowOff>
    </xdr:to>
    <xdr:pic>
      <xdr:nvPicPr>
        <xdr:cNvPr id="1117" name="Immagine 186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1152525" y="105346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94</xdr:row>
      <xdr:rowOff>0</xdr:rowOff>
    </xdr:from>
    <xdr:to>
      <xdr:col>1</xdr:col>
      <xdr:colOff>933450</xdr:colOff>
      <xdr:row>95</xdr:row>
      <xdr:rowOff>0</xdr:rowOff>
    </xdr:to>
    <xdr:pic>
      <xdr:nvPicPr>
        <xdr:cNvPr id="1118" name="Immagine 188" descr="http://www.dedcertosafirenze.com/immagini/2022/403755577275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1152525" y="106489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95</xdr:row>
      <xdr:rowOff>0</xdr:rowOff>
    </xdr:from>
    <xdr:to>
      <xdr:col>1</xdr:col>
      <xdr:colOff>609600</xdr:colOff>
      <xdr:row>96</xdr:row>
      <xdr:rowOff>0</xdr:rowOff>
    </xdr:to>
    <xdr:pic>
      <xdr:nvPicPr>
        <xdr:cNvPr id="1119" name="Immagine 190" descr="http://www.dedcertosafirenze.com/immagini/2022/4021406463530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1152525" y="107632500"/>
          <a:ext cx="523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96</xdr:row>
      <xdr:rowOff>0</xdr:rowOff>
    </xdr:from>
    <xdr:to>
      <xdr:col>1</xdr:col>
      <xdr:colOff>762000</xdr:colOff>
      <xdr:row>97</xdr:row>
      <xdr:rowOff>0</xdr:rowOff>
    </xdr:to>
    <xdr:pic>
      <xdr:nvPicPr>
        <xdr:cNvPr id="1120" name="Immagine 192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08775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97</xdr:row>
      <xdr:rowOff>0</xdr:rowOff>
    </xdr:from>
    <xdr:to>
      <xdr:col>1</xdr:col>
      <xdr:colOff>762000</xdr:colOff>
      <xdr:row>98</xdr:row>
      <xdr:rowOff>0</xdr:rowOff>
    </xdr:to>
    <xdr:pic>
      <xdr:nvPicPr>
        <xdr:cNvPr id="1121" name="Immagine 194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09918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98</xdr:row>
      <xdr:rowOff>0</xdr:rowOff>
    </xdr:from>
    <xdr:to>
      <xdr:col>1</xdr:col>
      <xdr:colOff>762000</xdr:colOff>
      <xdr:row>99</xdr:row>
      <xdr:rowOff>0</xdr:rowOff>
    </xdr:to>
    <xdr:pic>
      <xdr:nvPicPr>
        <xdr:cNvPr id="1122" name="Immagine 196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1061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99</xdr:row>
      <xdr:rowOff>0</xdr:rowOff>
    </xdr:from>
    <xdr:to>
      <xdr:col>1</xdr:col>
      <xdr:colOff>762000</xdr:colOff>
      <xdr:row>100</xdr:row>
      <xdr:rowOff>0</xdr:rowOff>
    </xdr:to>
    <xdr:pic>
      <xdr:nvPicPr>
        <xdr:cNvPr id="1123" name="Immagine 198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2204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100</xdr:row>
      <xdr:rowOff>0</xdr:rowOff>
    </xdr:from>
    <xdr:to>
      <xdr:col>1</xdr:col>
      <xdr:colOff>762000</xdr:colOff>
      <xdr:row>101</xdr:row>
      <xdr:rowOff>0</xdr:rowOff>
    </xdr:to>
    <xdr:pic>
      <xdr:nvPicPr>
        <xdr:cNvPr id="1124" name="Immagine 200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3347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101</xdr:row>
      <xdr:rowOff>0</xdr:rowOff>
    </xdr:from>
    <xdr:to>
      <xdr:col>1</xdr:col>
      <xdr:colOff>762000</xdr:colOff>
      <xdr:row>102</xdr:row>
      <xdr:rowOff>0</xdr:rowOff>
    </xdr:to>
    <xdr:pic>
      <xdr:nvPicPr>
        <xdr:cNvPr id="1125" name="Immagine 202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4490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102</xdr:row>
      <xdr:rowOff>0</xdr:rowOff>
    </xdr:from>
    <xdr:to>
      <xdr:col>1</xdr:col>
      <xdr:colOff>762000</xdr:colOff>
      <xdr:row>103</xdr:row>
      <xdr:rowOff>0</xdr:rowOff>
    </xdr:to>
    <xdr:pic>
      <xdr:nvPicPr>
        <xdr:cNvPr id="1126" name="Immagine 204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5633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103</xdr:row>
      <xdr:rowOff>0</xdr:rowOff>
    </xdr:from>
    <xdr:to>
      <xdr:col>1</xdr:col>
      <xdr:colOff>762000</xdr:colOff>
      <xdr:row>104</xdr:row>
      <xdr:rowOff>0</xdr:rowOff>
    </xdr:to>
    <xdr:pic>
      <xdr:nvPicPr>
        <xdr:cNvPr id="1127" name="Immagine 206" descr="http://www.dedcertosafirenze.com/immagini/2022/4047393786438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152525" y="116776500"/>
          <a:ext cx="6762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104</xdr:row>
      <xdr:rowOff>0</xdr:rowOff>
    </xdr:from>
    <xdr:to>
      <xdr:col>2</xdr:col>
      <xdr:colOff>85725</xdr:colOff>
      <xdr:row>104</xdr:row>
      <xdr:rowOff>638175</xdr:rowOff>
    </xdr:to>
    <xdr:pic>
      <xdr:nvPicPr>
        <xdr:cNvPr id="1128" name="Immagine 208" descr="http://www.dedcertosafirenze.com/immagini/2022/4063535154231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1152525" y="11791950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105</xdr:row>
      <xdr:rowOff>0</xdr:rowOff>
    </xdr:from>
    <xdr:to>
      <xdr:col>2</xdr:col>
      <xdr:colOff>85725</xdr:colOff>
      <xdr:row>105</xdr:row>
      <xdr:rowOff>638175</xdr:rowOff>
    </xdr:to>
    <xdr:pic>
      <xdr:nvPicPr>
        <xdr:cNvPr id="1129" name="Immagine 210" descr="http://www.dedcertosafirenze.com/immagini/2022/4063535154231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1152525" y="119062500"/>
          <a:ext cx="1143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106</xdr:row>
      <xdr:rowOff>0</xdr:rowOff>
    </xdr:from>
    <xdr:to>
      <xdr:col>1</xdr:col>
      <xdr:colOff>933450</xdr:colOff>
      <xdr:row>107</xdr:row>
      <xdr:rowOff>0</xdr:rowOff>
    </xdr:to>
    <xdr:pic>
      <xdr:nvPicPr>
        <xdr:cNvPr id="1130" name="Immagine 21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0205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107</xdr:row>
      <xdr:rowOff>0</xdr:rowOff>
    </xdr:from>
    <xdr:to>
      <xdr:col>1</xdr:col>
      <xdr:colOff>933450</xdr:colOff>
      <xdr:row>108</xdr:row>
      <xdr:rowOff>0</xdr:rowOff>
    </xdr:to>
    <xdr:pic>
      <xdr:nvPicPr>
        <xdr:cNvPr id="1131" name="Immagine 214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1348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108</xdr:row>
      <xdr:rowOff>0</xdr:rowOff>
    </xdr:from>
    <xdr:to>
      <xdr:col>1</xdr:col>
      <xdr:colOff>933450</xdr:colOff>
      <xdr:row>109</xdr:row>
      <xdr:rowOff>0</xdr:rowOff>
    </xdr:to>
    <xdr:pic>
      <xdr:nvPicPr>
        <xdr:cNvPr id="1132" name="Immagine 216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2491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109</xdr:row>
      <xdr:rowOff>0</xdr:rowOff>
    </xdr:from>
    <xdr:to>
      <xdr:col>1</xdr:col>
      <xdr:colOff>933450</xdr:colOff>
      <xdr:row>110</xdr:row>
      <xdr:rowOff>0</xdr:rowOff>
    </xdr:to>
    <xdr:pic>
      <xdr:nvPicPr>
        <xdr:cNvPr id="1133" name="Immagine 218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3634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110</xdr:row>
      <xdr:rowOff>0</xdr:rowOff>
    </xdr:from>
    <xdr:to>
      <xdr:col>1</xdr:col>
      <xdr:colOff>933450</xdr:colOff>
      <xdr:row>111</xdr:row>
      <xdr:rowOff>0</xdr:rowOff>
    </xdr:to>
    <xdr:pic>
      <xdr:nvPicPr>
        <xdr:cNvPr id="1134" name="Immagine 220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4777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111</xdr:row>
      <xdr:rowOff>0</xdr:rowOff>
    </xdr:from>
    <xdr:to>
      <xdr:col>1</xdr:col>
      <xdr:colOff>933450</xdr:colOff>
      <xdr:row>112</xdr:row>
      <xdr:rowOff>0</xdr:rowOff>
    </xdr:to>
    <xdr:pic>
      <xdr:nvPicPr>
        <xdr:cNvPr id="1135" name="Immagine 22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5920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112</xdr:row>
      <xdr:rowOff>0</xdr:rowOff>
    </xdr:from>
    <xdr:to>
      <xdr:col>1</xdr:col>
      <xdr:colOff>933450</xdr:colOff>
      <xdr:row>113</xdr:row>
      <xdr:rowOff>0</xdr:rowOff>
    </xdr:to>
    <xdr:pic>
      <xdr:nvPicPr>
        <xdr:cNvPr id="1136" name="Immagine 224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7063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113</xdr:row>
      <xdr:rowOff>0</xdr:rowOff>
    </xdr:from>
    <xdr:to>
      <xdr:col>1</xdr:col>
      <xdr:colOff>933450</xdr:colOff>
      <xdr:row>114</xdr:row>
      <xdr:rowOff>0</xdr:rowOff>
    </xdr:to>
    <xdr:pic>
      <xdr:nvPicPr>
        <xdr:cNvPr id="1137" name="Immagine 226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8206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114</xdr:row>
      <xdr:rowOff>0</xdr:rowOff>
    </xdr:from>
    <xdr:to>
      <xdr:col>1</xdr:col>
      <xdr:colOff>933450</xdr:colOff>
      <xdr:row>115</xdr:row>
      <xdr:rowOff>0</xdr:rowOff>
    </xdr:to>
    <xdr:pic>
      <xdr:nvPicPr>
        <xdr:cNvPr id="1138" name="Immagine 228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29349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115</xdr:row>
      <xdr:rowOff>0</xdr:rowOff>
    </xdr:from>
    <xdr:to>
      <xdr:col>1</xdr:col>
      <xdr:colOff>933450</xdr:colOff>
      <xdr:row>116</xdr:row>
      <xdr:rowOff>0</xdr:rowOff>
    </xdr:to>
    <xdr:pic>
      <xdr:nvPicPr>
        <xdr:cNvPr id="1139" name="Immagine 230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30492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116</xdr:row>
      <xdr:rowOff>0</xdr:rowOff>
    </xdr:from>
    <xdr:to>
      <xdr:col>1</xdr:col>
      <xdr:colOff>933450</xdr:colOff>
      <xdr:row>117</xdr:row>
      <xdr:rowOff>0</xdr:rowOff>
    </xdr:to>
    <xdr:pic>
      <xdr:nvPicPr>
        <xdr:cNvPr id="1140" name="Immagine 232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31635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117</xdr:row>
      <xdr:rowOff>0</xdr:rowOff>
    </xdr:from>
    <xdr:to>
      <xdr:col>1</xdr:col>
      <xdr:colOff>933450</xdr:colOff>
      <xdr:row>118</xdr:row>
      <xdr:rowOff>0</xdr:rowOff>
    </xdr:to>
    <xdr:pic>
      <xdr:nvPicPr>
        <xdr:cNvPr id="1141" name="Immagine 234" descr="http://www.dedcertosafirenze.com/immagini/2022/4063534336935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52525" y="132778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118</xdr:row>
      <xdr:rowOff>0</xdr:rowOff>
    </xdr:from>
    <xdr:to>
      <xdr:col>1</xdr:col>
      <xdr:colOff>1009650</xdr:colOff>
      <xdr:row>119</xdr:row>
      <xdr:rowOff>0</xdr:rowOff>
    </xdr:to>
    <xdr:pic>
      <xdr:nvPicPr>
        <xdr:cNvPr id="1142" name="Immagine 236" descr="http://www.dedcertosafirenze.com/immagini/2022/4063534902727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1152525" y="1339215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119</xdr:row>
      <xdr:rowOff>0</xdr:rowOff>
    </xdr:from>
    <xdr:to>
      <xdr:col>1</xdr:col>
      <xdr:colOff>876300</xdr:colOff>
      <xdr:row>120</xdr:row>
      <xdr:rowOff>0</xdr:rowOff>
    </xdr:to>
    <xdr:pic>
      <xdr:nvPicPr>
        <xdr:cNvPr id="1143" name="Immagine 238" descr="http://www.dedcertosafirenze.com/immagini/2022/4063534824036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1152525" y="13506450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120</xdr:row>
      <xdr:rowOff>0</xdr:rowOff>
    </xdr:from>
    <xdr:to>
      <xdr:col>1</xdr:col>
      <xdr:colOff>876300</xdr:colOff>
      <xdr:row>121</xdr:row>
      <xdr:rowOff>0</xdr:rowOff>
    </xdr:to>
    <xdr:pic>
      <xdr:nvPicPr>
        <xdr:cNvPr id="1144" name="Immagine 240" descr="http://www.dedcertosafirenze.com/immagini/2022/4063534824036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1152525" y="13620750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121</xdr:row>
      <xdr:rowOff>0</xdr:rowOff>
    </xdr:from>
    <xdr:to>
      <xdr:col>1</xdr:col>
      <xdr:colOff>876300</xdr:colOff>
      <xdr:row>122</xdr:row>
      <xdr:rowOff>0</xdr:rowOff>
    </xdr:to>
    <xdr:pic>
      <xdr:nvPicPr>
        <xdr:cNvPr id="1145" name="Immagine 242" descr="http://www.dedcertosafirenze.com/immagini/2022/4063534824036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1152525" y="137350500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122</xdr:row>
      <xdr:rowOff>0</xdr:rowOff>
    </xdr:from>
    <xdr:to>
      <xdr:col>2</xdr:col>
      <xdr:colOff>85725</xdr:colOff>
      <xdr:row>122</xdr:row>
      <xdr:rowOff>714375</xdr:rowOff>
    </xdr:to>
    <xdr:pic>
      <xdr:nvPicPr>
        <xdr:cNvPr id="1146" name="Immagine 244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38493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123</xdr:row>
      <xdr:rowOff>0</xdr:rowOff>
    </xdr:from>
    <xdr:to>
      <xdr:col>2</xdr:col>
      <xdr:colOff>85725</xdr:colOff>
      <xdr:row>123</xdr:row>
      <xdr:rowOff>714375</xdr:rowOff>
    </xdr:to>
    <xdr:pic>
      <xdr:nvPicPr>
        <xdr:cNvPr id="1147" name="Immagine 246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39636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124</xdr:row>
      <xdr:rowOff>0</xdr:rowOff>
    </xdr:from>
    <xdr:to>
      <xdr:col>2</xdr:col>
      <xdr:colOff>85725</xdr:colOff>
      <xdr:row>124</xdr:row>
      <xdr:rowOff>714375</xdr:rowOff>
    </xdr:to>
    <xdr:pic>
      <xdr:nvPicPr>
        <xdr:cNvPr id="1148" name="Immagine 248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0779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125</xdr:row>
      <xdr:rowOff>0</xdr:rowOff>
    </xdr:from>
    <xdr:to>
      <xdr:col>2</xdr:col>
      <xdr:colOff>85725</xdr:colOff>
      <xdr:row>125</xdr:row>
      <xdr:rowOff>714375</xdr:rowOff>
    </xdr:to>
    <xdr:pic>
      <xdr:nvPicPr>
        <xdr:cNvPr id="1149" name="Immagine 250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1922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126</xdr:row>
      <xdr:rowOff>0</xdr:rowOff>
    </xdr:from>
    <xdr:to>
      <xdr:col>2</xdr:col>
      <xdr:colOff>85725</xdr:colOff>
      <xdr:row>126</xdr:row>
      <xdr:rowOff>714375</xdr:rowOff>
    </xdr:to>
    <xdr:pic>
      <xdr:nvPicPr>
        <xdr:cNvPr id="1150" name="Immagine 252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3065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127</xdr:row>
      <xdr:rowOff>0</xdr:rowOff>
    </xdr:from>
    <xdr:to>
      <xdr:col>2</xdr:col>
      <xdr:colOff>85725</xdr:colOff>
      <xdr:row>127</xdr:row>
      <xdr:rowOff>714375</xdr:rowOff>
    </xdr:to>
    <xdr:pic>
      <xdr:nvPicPr>
        <xdr:cNvPr id="1151" name="Immagine 254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4208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128</xdr:row>
      <xdr:rowOff>0</xdr:rowOff>
    </xdr:from>
    <xdr:to>
      <xdr:col>2</xdr:col>
      <xdr:colOff>85725</xdr:colOff>
      <xdr:row>128</xdr:row>
      <xdr:rowOff>714375</xdr:rowOff>
    </xdr:to>
    <xdr:pic>
      <xdr:nvPicPr>
        <xdr:cNvPr id="1152" name="Immagine 256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5351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129</xdr:row>
      <xdr:rowOff>0</xdr:rowOff>
    </xdr:from>
    <xdr:to>
      <xdr:col>2</xdr:col>
      <xdr:colOff>85725</xdr:colOff>
      <xdr:row>129</xdr:row>
      <xdr:rowOff>714375</xdr:rowOff>
    </xdr:to>
    <xdr:pic>
      <xdr:nvPicPr>
        <xdr:cNvPr id="1153" name="Immagine 258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6494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130</xdr:row>
      <xdr:rowOff>0</xdr:rowOff>
    </xdr:from>
    <xdr:to>
      <xdr:col>2</xdr:col>
      <xdr:colOff>85725</xdr:colOff>
      <xdr:row>130</xdr:row>
      <xdr:rowOff>714375</xdr:rowOff>
    </xdr:to>
    <xdr:pic>
      <xdr:nvPicPr>
        <xdr:cNvPr id="1154" name="Immagine 260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7637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131</xdr:row>
      <xdr:rowOff>0</xdr:rowOff>
    </xdr:from>
    <xdr:to>
      <xdr:col>2</xdr:col>
      <xdr:colOff>85725</xdr:colOff>
      <xdr:row>131</xdr:row>
      <xdr:rowOff>714375</xdr:rowOff>
    </xdr:to>
    <xdr:pic>
      <xdr:nvPicPr>
        <xdr:cNvPr id="1155" name="Immagine 262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8780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132</xdr:row>
      <xdr:rowOff>0</xdr:rowOff>
    </xdr:from>
    <xdr:to>
      <xdr:col>2</xdr:col>
      <xdr:colOff>85725</xdr:colOff>
      <xdr:row>132</xdr:row>
      <xdr:rowOff>714375</xdr:rowOff>
    </xdr:to>
    <xdr:pic>
      <xdr:nvPicPr>
        <xdr:cNvPr id="1156" name="Immagine 264" descr="http://www.dedcertosafirenze.com/immagini/2022/4063535051288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152525" y="149923500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133</xdr:row>
      <xdr:rowOff>0</xdr:rowOff>
    </xdr:from>
    <xdr:to>
      <xdr:col>2</xdr:col>
      <xdr:colOff>85725</xdr:colOff>
      <xdr:row>133</xdr:row>
      <xdr:rowOff>742950</xdr:rowOff>
    </xdr:to>
    <xdr:pic>
      <xdr:nvPicPr>
        <xdr:cNvPr id="1157" name="Immagine 266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1066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134</xdr:row>
      <xdr:rowOff>0</xdr:rowOff>
    </xdr:from>
    <xdr:to>
      <xdr:col>2</xdr:col>
      <xdr:colOff>85725</xdr:colOff>
      <xdr:row>134</xdr:row>
      <xdr:rowOff>742950</xdr:rowOff>
    </xdr:to>
    <xdr:pic>
      <xdr:nvPicPr>
        <xdr:cNvPr id="1158" name="Immagine 268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2209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135</xdr:row>
      <xdr:rowOff>0</xdr:rowOff>
    </xdr:from>
    <xdr:to>
      <xdr:col>2</xdr:col>
      <xdr:colOff>85725</xdr:colOff>
      <xdr:row>135</xdr:row>
      <xdr:rowOff>742950</xdr:rowOff>
    </xdr:to>
    <xdr:pic>
      <xdr:nvPicPr>
        <xdr:cNvPr id="1159" name="Immagine 270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3352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136</xdr:row>
      <xdr:rowOff>0</xdr:rowOff>
    </xdr:from>
    <xdr:to>
      <xdr:col>2</xdr:col>
      <xdr:colOff>85725</xdr:colOff>
      <xdr:row>136</xdr:row>
      <xdr:rowOff>742950</xdr:rowOff>
    </xdr:to>
    <xdr:pic>
      <xdr:nvPicPr>
        <xdr:cNvPr id="1160" name="Immagine 272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4495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137</xdr:row>
      <xdr:rowOff>0</xdr:rowOff>
    </xdr:from>
    <xdr:to>
      <xdr:col>2</xdr:col>
      <xdr:colOff>85725</xdr:colOff>
      <xdr:row>137</xdr:row>
      <xdr:rowOff>742950</xdr:rowOff>
    </xdr:to>
    <xdr:pic>
      <xdr:nvPicPr>
        <xdr:cNvPr id="1161" name="Immagine 274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5638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138</xdr:row>
      <xdr:rowOff>0</xdr:rowOff>
    </xdr:from>
    <xdr:to>
      <xdr:col>2</xdr:col>
      <xdr:colOff>85725</xdr:colOff>
      <xdr:row>138</xdr:row>
      <xdr:rowOff>742950</xdr:rowOff>
    </xdr:to>
    <xdr:pic>
      <xdr:nvPicPr>
        <xdr:cNvPr id="1162" name="Immagine 276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6781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139</xdr:row>
      <xdr:rowOff>0</xdr:rowOff>
    </xdr:from>
    <xdr:to>
      <xdr:col>2</xdr:col>
      <xdr:colOff>85725</xdr:colOff>
      <xdr:row>139</xdr:row>
      <xdr:rowOff>742950</xdr:rowOff>
    </xdr:to>
    <xdr:pic>
      <xdr:nvPicPr>
        <xdr:cNvPr id="1163" name="Immagine 278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7924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140</xdr:row>
      <xdr:rowOff>0</xdr:rowOff>
    </xdr:from>
    <xdr:to>
      <xdr:col>2</xdr:col>
      <xdr:colOff>85725</xdr:colOff>
      <xdr:row>140</xdr:row>
      <xdr:rowOff>742950</xdr:rowOff>
    </xdr:to>
    <xdr:pic>
      <xdr:nvPicPr>
        <xdr:cNvPr id="1164" name="Immagine 280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59067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141</xdr:row>
      <xdr:rowOff>0</xdr:rowOff>
    </xdr:from>
    <xdr:to>
      <xdr:col>2</xdr:col>
      <xdr:colOff>85725</xdr:colOff>
      <xdr:row>141</xdr:row>
      <xdr:rowOff>742950</xdr:rowOff>
    </xdr:to>
    <xdr:pic>
      <xdr:nvPicPr>
        <xdr:cNvPr id="1165" name="Immagine 282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60210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142</xdr:row>
      <xdr:rowOff>0</xdr:rowOff>
    </xdr:from>
    <xdr:to>
      <xdr:col>2</xdr:col>
      <xdr:colOff>85725</xdr:colOff>
      <xdr:row>142</xdr:row>
      <xdr:rowOff>742950</xdr:rowOff>
    </xdr:to>
    <xdr:pic>
      <xdr:nvPicPr>
        <xdr:cNvPr id="1166" name="Immagine 284" descr="http://www.dedcertosafirenze.com/immagini/2022/4063535247629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1152525" y="161353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143</xdr:row>
      <xdr:rowOff>0</xdr:rowOff>
    </xdr:from>
    <xdr:to>
      <xdr:col>1</xdr:col>
      <xdr:colOff>800100</xdr:colOff>
      <xdr:row>144</xdr:row>
      <xdr:rowOff>0</xdr:rowOff>
    </xdr:to>
    <xdr:pic>
      <xdr:nvPicPr>
        <xdr:cNvPr id="1167" name="Immagine 286" descr="http://www.dedcertosafirenze.com/immagini/2022/4063534808517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1152525" y="1624965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144</xdr:row>
      <xdr:rowOff>0</xdr:rowOff>
    </xdr:from>
    <xdr:to>
      <xdr:col>1</xdr:col>
      <xdr:colOff>800100</xdr:colOff>
      <xdr:row>145</xdr:row>
      <xdr:rowOff>0</xdr:rowOff>
    </xdr:to>
    <xdr:pic>
      <xdr:nvPicPr>
        <xdr:cNvPr id="1168" name="Immagine 288" descr="http://www.dedcertosafirenze.com/immagini/2022/4063534808517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1152525" y="1636395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145</xdr:row>
      <xdr:rowOff>0</xdr:rowOff>
    </xdr:from>
    <xdr:to>
      <xdr:col>1</xdr:col>
      <xdr:colOff>800100</xdr:colOff>
      <xdr:row>146</xdr:row>
      <xdr:rowOff>0</xdr:rowOff>
    </xdr:to>
    <xdr:pic>
      <xdr:nvPicPr>
        <xdr:cNvPr id="1169" name="Immagine 290" descr="http://www.dedcertosafirenze.com/immagini/2022/4063534808517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1152525" y="1647825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146</xdr:row>
      <xdr:rowOff>0</xdr:rowOff>
    </xdr:from>
    <xdr:to>
      <xdr:col>1</xdr:col>
      <xdr:colOff>800100</xdr:colOff>
      <xdr:row>147</xdr:row>
      <xdr:rowOff>0</xdr:rowOff>
    </xdr:to>
    <xdr:pic>
      <xdr:nvPicPr>
        <xdr:cNvPr id="1170" name="Immagine 292" descr="http://www.dedcertosafirenze.com/immagini/2022/4063534808517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1152525" y="1659255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147</xdr:row>
      <xdr:rowOff>0</xdr:rowOff>
    </xdr:from>
    <xdr:to>
      <xdr:col>1</xdr:col>
      <xdr:colOff>800100</xdr:colOff>
      <xdr:row>148</xdr:row>
      <xdr:rowOff>0</xdr:rowOff>
    </xdr:to>
    <xdr:pic>
      <xdr:nvPicPr>
        <xdr:cNvPr id="1171" name="Immagine 294" descr="http://www.dedcertosafirenze.com/immagini/2022/4063534808517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1152525" y="1670685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148</xdr:row>
      <xdr:rowOff>0</xdr:rowOff>
    </xdr:from>
    <xdr:to>
      <xdr:col>1</xdr:col>
      <xdr:colOff>819150</xdr:colOff>
      <xdr:row>149</xdr:row>
      <xdr:rowOff>0</xdr:rowOff>
    </xdr:to>
    <xdr:pic>
      <xdr:nvPicPr>
        <xdr:cNvPr id="1172" name="Immagine 296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68211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149</xdr:row>
      <xdr:rowOff>0</xdr:rowOff>
    </xdr:from>
    <xdr:to>
      <xdr:col>1</xdr:col>
      <xdr:colOff>819150</xdr:colOff>
      <xdr:row>150</xdr:row>
      <xdr:rowOff>0</xdr:rowOff>
    </xdr:to>
    <xdr:pic>
      <xdr:nvPicPr>
        <xdr:cNvPr id="1173" name="Immagine 298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69354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150</xdr:row>
      <xdr:rowOff>0</xdr:rowOff>
    </xdr:from>
    <xdr:to>
      <xdr:col>1</xdr:col>
      <xdr:colOff>819150</xdr:colOff>
      <xdr:row>151</xdr:row>
      <xdr:rowOff>0</xdr:rowOff>
    </xdr:to>
    <xdr:pic>
      <xdr:nvPicPr>
        <xdr:cNvPr id="1174" name="Immagine 300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70497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151</xdr:row>
      <xdr:rowOff>0</xdr:rowOff>
    </xdr:from>
    <xdr:to>
      <xdr:col>1</xdr:col>
      <xdr:colOff>819150</xdr:colOff>
      <xdr:row>152</xdr:row>
      <xdr:rowOff>0</xdr:rowOff>
    </xdr:to>
    <xdr:pic>
      <xdr:nvPicPr>
        <xdr:cNvPr id="1175" name="Immagine 302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71640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152</xdr:row>
      <xdr:rowOff>0</xdr:rowOff>
    </xdr:from>
    <xdr:to>
      <xdr:col>1</xdr:col>
      <xdr:colOff>819150</xdr:colOff>
      <xdr:row>153</xdr:row>
      <xdr:rowOff>0</xdr:rowOff>
    </xdr:to>
    <xdr:pic>
      <xdr:nvPicPr>
        <xdr:cNvPr id="1176" name="Immagine 304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72783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153</xdr:row>
      <xdr:rowOff>0</xdr:rowOff>
    </xdr:from>
    <xdr:to>
      <xdr:col>1</xdr:col>
      <xdr:colOff>819150</xdr:colOff>
      <xdr:row>154</xdr:row>
      <xdr:rowOff>0</xdr:rowOff>
    </xdr:to>
    <xdr:pic>
      <xdr:nvPicPr>
        <xdr:cNvPr id="1177" name="Immagine 306" descr="http://www.dedcertosafirenze.com/immagini/2022/4063535426659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1152525" y="173926500"/>
          <a:ext cx="733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154</xdr:row>
      <xdr:rowOff>0</xdr:rowOff>
    </xdr:from>
    <xdr:to>
      <xdr:col>1</xdr:col>
      <xdr:colOff>838200</xdr:colOff>
      <xdr:row>155</xdr:row>
      <xdr:rowOff>0</xdr:rowOff>
    </xdr:to>
    <xdr:pic>
      <xdr:nvPicPr>
        <xdr:cNvPr id="1178" name="Immagine 308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1152525" y="175069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155</xdr:row>
      <xdr:rowOff>0</xdr:rowOff>
    </xdr:from>
    <xdr:to>
      <xdr:col>1</xdr:col>
      <xdr:colOff>838200</xdr:colOff>
      <xdr:row>156</xdr:row>
      <xdr:rowOff>0</xdr:rowOff>
    </xdr:to>
    <xdr:pic>
      <xdr:nvPicPr>
        <xdr:cNvPr id="1179" name="Immagine 310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1152525" y="176212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156</xdr:row>
      <xdr:rowOff>0</xdr:rowOff>
    </xdr:from>
    <xdr:to>
      <xdr:col>1</xdr:col>
      <xdr:colOff>838200</xdr:colOff>
      <xdr:row>157</xdr:row>
      <xdr:rowOff>0</xdr:rowOff>
    </xdr:to>
    <xdr:pic>
      <xdr:nvPicPr>
        <xdr:cNvPr id="1180" name="Immagine 312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1152525" y="177355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157</xdr:row>
      <xdr:rowOff>0</xdr:rowOff>
    </xdr:from>
    <xdr:to>
      <xdr:col>1</xdr:col>
      <xdr:colOff>838200</xdr:colOff>
      <xdr:row>158</xdr:row>
      <xdr:rowOff>0</xdr:rowOff>
    </xdr:to>
    <xdr:pic>
      <xdr:nvPicPr>
        <xdr:cNvPr id="1181" name="Immagine 314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1152525" y="178498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158</xdr:row>
      <xdr:rowOff>0</xdr:rowOff>
    </xdr:from>
    <xdr:to>
      <xdr:col>1</xdr:col>
      <xdr:colOff>838200</xdr:colOff>
      <xdr:row>159</xdr:row>
      <xdr:rowOff>0</xdr:rowOff>
    </xdr:to>
    <xdr:pic>
      <xdr:nvPicPr>
        <xdr:cNvPr id="1182" name="Immagine 316" descr="http://www.dedcertosafirenze.com/immagini/2022/4063534480881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1152525" y="179641500"/>
          <a:ext cx="7524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159</xdr:row>
      <xdr:rowOff>0</xdr:rowOff>
    </xdr:from>
    <xdr:to>
      <xdr:col>1</xdr:col>
      <xdr:colOff>714375</xdr:colOff>
      <xdr:row>160</xdr:row>
      <xdr:rowOff>0</xdr:rowOff>
    </xdr:to>
    <xdr:pic>
      <xdr:nvPicPr>
        <xdr:cNvPr id="1183" name="Immagine 318" descr="http://www.dedcertosafirenze.com/immagini/2022/4063535383518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1152525" y="180784500"/>
          <a:ext cx="628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160</xdr:row>
      <xdr:rowOff>0</xdr:rowOff>
    </xdr:from>
    <xdr:to>
      <xdr:col>1</xdr:col>
      <xdr:colOff>523875</xdr:colOff>
      <xdr:row>161</xdr:row>
      <xdr:rowOff>0</xdr:rowOff>
    </xdr:to>
    <xdr:pic>
      <xdr:nvPicPr>
        <xdr:cNvPr id="1184" name="Immagine 320" descr="http://www.dedcertosafirenze.com/immagini/2022/4063535384126.JPG"/>
        <xdr:cNvPicPr>
          <a:picLocks noChangeAspect="1"/>
        </xdr:cNvPicPr>
      </xdr:nvPicPr>
      <xdr:blipFill>
        <a:blip xmlns:r="http://schemas.openxmlformats.org/officeDocument/2006/relationships" r:link="rId34" cstate="print"/>
        <a:srcRect/>
        <a:stretch>
          <a:fillRect/>
        </a:stretch>
      </xdr:blipFill>
      <xdr:spPr bwMode="auto">
        <a:xfrm>
          <a:off x="1152525" y="181927500"/>
          <a:ext cx="438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161</xdr:row>
      <xdr:rowOff>0</xdr:rowOff>
    </xdr:from>
    <xdr:to>
      <xdr:col>1</xdr:col>
      <xdr:colOff>523875</xdr:colOff>
      <xdr:row>162</xdr:row>
      <xdr:rowOff>0</xdr:rowOff>
    </xdr:to>
    <xdr:pic>
      <xdr:nvPicPr>
        <xdr:cNvPr id="1185" name="Immagine 322" descr="http://www.dedcertosafirenze.com/immagini/2022/4063535384126.JPG"/>
        <xdr:cNvPicPr>
          <a:picLocks noChangeAspect="1"/>
        </xdr:cNvPicPr>
      </xdr:nvPicPr>
      <xdr:blipFill>
        <a:blip xmlns:r="http://schemas.openxmlformats.org/officeDocument/2006/relationships" r:link="rId34" cstate="print"/>
        <a:srcRect/>
        <a:stretch>
          <a:fillRect/>
        </a:stretch>
      </xdr:blipFill>
      <xdr:spPr bwMode="auto">
        <a:xfrm>
          <a:off x="1152525" y="183070500"/>
          <a:ext cx="438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162</xdr:row>
      <xdr:rowOff>0</xdr:rowOff>
    </xdr:from>
    <xdr:to>
      <xdr:col>1</xdr:col>
      <xdr:colOff>885825</xdr:colOff>
      <xdr:row>163</xdr:row>
      <xdr:rowOff>0</xdr:rowOff>
    </xdr:to>
    <xdr:pic>
      <xdr:nvPicPr>
        <xdr:cNvPr id="1186" name="Immagine 324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4213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163</xdr:row>
      <xdr:rowOff>0</xdr:rowOff>
    </xdr:from>
    <xdr:to>
      <xdr:col>1</xdr:col>
      <xdr:colOff>885825</xdr:colOff>
      <xdr:row>164</xdr:row>
      <xdr:rowOff>0</xdr:rowOff>
    </xdr:to>
    <xdr:pic>
      <xdr:nvPicPr>
        <xdr:cNvPr id="1187" name="Immagine 326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5356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164</xdr:row>
      <xdr:rowOff>0</xdr:rowOff>
    </xdr:from>
    <xdr:to>
      <xdr:col>1</xdr:col>
      <xdr:colOff>885825</xdr:colOff>
      <xdr:row>165</xdr:row>
      <xdr:rowOff>0</xdr:rowOff>
    </xdr:to>
    <xdr:pic>
      <xdr:nvPicPr>
        <xdr:cNvPr id="1188" name="Immagine 328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6499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165</xdr:row>
      <xdr:rowOff>0</xdr:rowOff>
    </xdr:from>
    <xdr:to>
      <xdr:col>1</xdr:col>
      <xdr:colOff>885825</xdr:colOff>
      <xdr:row>166</xdr:row>
      <xdr:rowOff>0</xdr:rowOff>
    </xdr:to>
    <xdr:pic>
      <xdr:nvPicPr>
        <xdr:cNvPr id="1189" name="Immagine 330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7642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166</xdr:row>
      <xdr:rowOff>0</xdr:rowOff>
    </xdr:from>
    <xdr:to>
      <xdr:col>1</xdr:col>
      <xdr:colOff>885825</xdr:colOff>
      <xdr:row>167</xdr:row>
      <xdr:rowOff>0</xdr:rowOff>
    </xdr:to>
    <xdr:pic>
      <xdr:nvPicPr>
        <xdr:cNvPr id="1190" name="Immagine 332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8785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167</xdr:row>
      <xdr:rowOff>0</xdr:rowOff>
    </xdr:from>
    <xdr:to>
      <xdr:col>1</xdr:col>
      <xdr:colOff>885825</xdr:colOff>
      <xdr:row>168</xdr:row>
      <xdr:rowOff>0</xdr:rowOff>
    </xdr:to>
    <xdr:pic>
      <xdr:nvPicPr>
        <xdr:cNvPr id="1191" name="Immagine 334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89928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168</xdr:row>
      <xdr:rowOff>0</xdr:rowOff>
    </xdr:from>
    <xdr:to>
      <xdr:col>1</xdr:col>
      <xdr:colOff>885825</xdr:colOff>
      <xdr:row>169</xdr:row>
      <xdr:rowOff>0</xdr:rowOff>
    </xdr:to>
    <xdr:pic>
      <xdr:nvPicPr>
        <xdr:cNvPr id="1192" name="Immagine 336" descr="http://www.dedcertosafirenze.com/immagini/2022/4063535441140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1152525" y="1910715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169</xdr:row>
      <xdr:rowOff>0</xdr:rowOff>
    </xdr:from>
    <xdr:to>
      <xdr:col>1</xdr:col>
      <xdr:colOff>857250</xdr:colOff>
      <xdr:row>170</xdr:row>
      <xdr:rowOff>0</xdr:rowOff>
    </xdr:to>
    <xdr:pic>
      <xdr:nvPicPr>
        <xdr:cNvPr id="1193" name="Immagine 338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2214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170</xdr:row>
      <xdr:rowOff>0</xdr:rowOff>
    </xdr:from>
    <xdr:to>
      <xdr:col>1</xdr:col>
      <xdr:colOff>857250</xdr:colOff>
      <xdr:row>171</xdr:row>
      <xdr:rowOff>0</xdr:rowOff>
    </xdr:to>
    <xdr:pic>
      <xdr:nvPicPr>
        <xdr:cNvPr id="1194" name="Immagine 340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3357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171</xdr:row>
      <xdr:rowOff>0</xdr:rowOff>
    </xdr:from>
    <xdr:to>
      <xdr:col>1</xdr:col>
      <xdr:colOff>857250</xdr:colOff>
      <xdr:row>172</xdr:row>
      <xdr:rowOff>0</xdr:rowOff>
    </xdr:to>
    <xdr:pic>
      <xdr:nvPicPr>
        <xdr:cNvPr id="1195" name="Immagine 342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4500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172</xdr:row>
      <xdr:rowOff>0</xdr:rowOff>
    </xdr:from>
    <xdr:to>
      <xdr:col>1</xdr:col>
      <xdr:colOff>857250</xdr:colOff>
      <xdr:row>173</xdr:row>
      <xdr:rowOff>0</xdr:rowOff>
    </xdr:to>
    <xdr:pic>
      <xdr:nvPicPr>
        <xdr:cNvPr id="1196" name="Immagine 344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5643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173</xdr:row>
      <xdr:rowOff>0</xdr:rowOff>
    </xdr:from>
    <xdr:to>
      <xdr:col>1</xdr:col>
      <xdr:colOff>857250</xdr:colOff>
      <xdr:row>174</xdr:row>
      <xdr:rowOff>0</xdr:rowOff>
    </xdr:to>
    <xdr:pic>
      <xdr:nvPicPr>
        <xdr:cNvPr id="1197" name="Immagine 346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6786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174</xdr:row>
      <xdr:rowOff>0</xdr:rowOff>
    </xdr:from>
    <xdr:to>
      <xdr:col>1</xdr:col>
      <xdr:colOff>857250</xdr:colOff>
      <xdr:row>175</xdr:row>
      <xdr:rowOff>0</xdr:rowOff>
    </xdr:to>
    <xdr:pic>
      <xdr:nvPicPr>
        <xdr:cNvPr id="1198" name="Immagine 348" descr="http://www.dedcertosafirenze.com/immagini/2022/4063534808746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1152525" y="197929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175</xdr:row>
      <xdr:rowOff>0</xdr:rowOff>
    </xdr:from>
    <xdr:to>
      <xdr:col>1</xdr:col>
      <xdr:colOff>1076325</xdr:colOff>
      <xdr:row>176</xdr:row>
      <xdr:rowOff>0</xdr:rowOff>
    </xdr:to>
    <xdr:pic>
      <xdr:nvPicPr>
        <xdr:cNvPr id="1199" name="Immagine 350" descr="http://www.dedcertosafirenze.com/immagini/2022/4063535639868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1152525" y="199072500"/>
          <a:ext cx="990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176</xdr:row>
      <xdr:rowOff>0</xdr:rowOff>
    </xdr:from>
    <xdr:to>
      <xdr:col>1</xdr:col>
      <xdr:colOff>1076325</xdr:colOff>
      <xdr:row>177</xdr:row>
      <xdr:rowOff>0</xdr:rowOff>
    </xdr:to>
    <xdr:pic>
      <xdr:nvPicPr>
        <xdr:cNvPr id="1200" name="Immagine 354" descr="http://www.dedcertosafirenze.com/immagini/2022/4063535639868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1152525" y="200215500"/>
          <a:ext cx="990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177</xdr:row>
      <xdr:rowOff>0</xdr:rowOff>
    </xdr:from>
    <xdr:to>
      <xdr:col>1</xdr:col>
      <xdr:colOff>1019175</xdr:colOff>
      <xdr:row>178</xdr:row>
      <xdr:rowOff>0</xdr:rowOff>
    </xdr:to>
    <xdr:pic>
      <xdr:nvPicPr>
        <xdr:cNvPr id="1201" name="Immagine 356" descr="http://www.dedcertosafirenze.com/immagini/2022/4063535559418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1152525" y="20135850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178</xdr:row>
      <xdr:rowOff>0</xdr:rowOff>
    </xdr:from>
    <xdr:to>
      <xdr:col>1</xdr:col>
      <xdr:colOff>942975</xdr:colOff>
      <xdr:row>179</xdr:row>
      <xdr:rowOff>0</xdr:rowOff>
    </xdr:to>
    <xdr:pic>
      <xdr:nvPicPr>
        <xdr:cNvPr id="1202" name="Immagine 358" descr="http://www.dedcertosafirenze.com/immagini/2022/4063535595751.JPG"/>
        <xdr:cNvPicPr>
          <a:picLocks noChangeAspect="1"/>
        </xdr:cNvPicPr>
      </xdr:nvPicPr>
      <xdr:blipFill>
        <a:blip xmlns:r="http://schemas.openxmlformats.org/officeDocument/2006/relationships" r:link="rId39" cstate="print"/>
        <a:srcRect/>
        <a:stretch>
          <a:fillRect/>
        </a:stretch>
      </xdr:blipFill>
      <xdr:spPr bwMode="auto">
        <a:xfrm>
          <a:off x="1152525" y="202501500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179</xdr:row>
      <xdr:rowOff>0</xdr:rowOff>
    </xdr:from>
    <xdr:to>
      <xdr:col>1</xdr:col>
      <xdr:colOff>895350</xdr:colOff>
      <xdr:row>180</xdr:row>
      <xdr:rowOff>0</xdr:rowOff>
    </xdr:to>
    <xdr:pic>
      <xdr:nvPicPr>
        <xdr:cNvPr id="1203" name="Immagine 360" descr="http://www.dedcertosafirenze.com/immagini/2022/4063535604149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1152525" y="2036445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180</xdr:row>
      <xdr:rowOff>0</xdr:rowOff>
    </xdr:from>
    <xdr:to>
      <xdr:col>1</xdr:col>
      <xdr:colOff>895350</xdr:colOff>
      <xdr:row>181</xdr:row>
      <xdr:rowOff>0</xdr:rowOff>
    </xdr:to>
    <xdr:pic>
      <xdr:nvPicPr>
        <xdr:cNvPr id="1204" name="Immagine 362" descr="http://www.dedcertosafirenze.com/immagini/2022/4063535604149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1152525" y="2047875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181</xdr:row>
      <xdr:rowOff>0</xdr:rowOff>
    </xdr:from>
    <xdr:to>
      <xdr:col>1</xdr:col>
      <xdr:colOff>590550</xdr:colOff>
      <xdr:row>182</xdr:row>
      <xdr:rowOff>0</xdr:rowOff>
    </xdr:to>
    <xdr:pic>
      <xdr:nvPicPr>
        <xdr:cNvPr id="1205" name="Immagine 366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1152525" y="20593050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182</xdr:row>
      <xdr:rowOff>0</xdr:rowOff>
    </xdr:from>
    <xdr:to>
      <xdr:col>1</xdr:col>
      <xdr:colOff>590550</xdr:colOff>
      <xdr:row>183</xdr:row>
      <xdr:rowOff>0</xdr:rowOff>
    </xdr:to>
    <xdr:pic>
      <xdr:nvPicPr>
        <xdr:cNvPr id="1206" name="Immagine 368" descr="http://www.dedcertosafirenze.com/immagini/2022/4063535582096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1152525" y="207073500"/>
          <a:ext cx="504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183</xdr:row>
      <xdr:rowOff>0</xdr:rowOff>
    </xdr:from>
    <xdr:to>
      <xdr:col>1</xdr:col>
      <xdr:colOff>914400</xdr:colOff>
      <xdr:row>184</xdr:row>
      <xdr:rowOff>0</xdr:rowOff>
    </xdr:to>
    <xdr:pic>
      <xdr:nvPicPr>
        <xdr:cNvPr id="1207" name="Immagine 370" descr="http://www.dedcertosafirenze.com/immagini/2022/4063534990090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1152525" y="208216500"/>
          <a:ext cx="828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184</xdr:row>
      <xdr:rowOff>0</xdr:rowOff>
    </xdr:from>
    <xdr:to>
      <xdr:col>1</xdr:col>
      <xdr:colOff>552450</xdr:colOff>
      <xdr:row>185</xdr:row>
      <xdr:rowOff>0</xdr:rowOff>
    </xdr:to>
    <xdr:pic>
      <xdr:nvPicPr>
        <xdr:cNvPr id="1208" name="Immagine 372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09359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185</xdr:row>
      <xdr:rowOff>0</xdr:rowOff>
    </xdr:from>
    <xdr:to>
      <xdr:col>1</xdr:col>
      <xdr:colOff>552450</xdr:colOff>
      <xdr:row>186</xdr:row>
      <xdr:rowOff>0</xdr:rowOff>
    </xdr:to>
    <xdr:pic>
      <xdr:nvPicPr>
        <xdr:cNvPr id="1209" name="Immagine 374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0502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186</xdr:row>
      <xdr:rowOff>0</xdr:rowOff>
    </xdr:from>
    <xdr:to>
      <xdr:col>1</xdr:col>
      <xdr:colOff>552450</xdr:colOff>
      <xdr:row>187</xdr:row>
      <xdr:rowOff>0</xdr:rowOff>
    </xdr:to>
    <xdr:pic>
      <xdr:nvPicPr>
        <xdr:cNvPr id="1210" name="Immagine 376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1645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187</xdr:row>
      <xdr:rowOff>0</xdr:rowOff>
    </xdr:from>
    <xdr:to>
      <xdr:col>1</xdr:col>
      <xdr:colOff>552450</xdr:colOff>
      <xdr:row>188</xdr:row>
      <xdr:rowOff>0</xdr:rowOff>
    </xdr:to>
    <xdr:pic>
      <xdr:nvPicPr>
        <xdr:cNvPr id="1211" name="Immagine 378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2788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188</xdr:row>
      <xdr:rowOff>0</xdr:rowOff>
    </xdr:from>
    <xdr:to>
      <xdr:col>1</xdr:col>
      <xdr:colOff>552450</xdr:colOff>
      <xdr:row>189</xdr:row>
      <xdr:rowOff>0</xdr:rowOff>
    </xdr:to>
    <xdr:pic>
      <xdr:nvPicPr>
        <xdr:cNvPr id="1212" name="Immagine 380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3931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189</xdr:row>
      <xdr:rowOff>0</xdr:rowOff>
    </xdr:from>
    <xdr:to>
      <xdr:col>1</xdr:col>
      <xdr:colOff>552450</xdr:colOff>
      <xdr:row>190</xdr:row>
      <xdr:rowOff>0</xdr:rowOff>
    </xdr:to>
    <xdr:pic>
      <xdr:nvPicPr>
        <xdr:cNvPr id="1213" name="Immagine 382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5074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190</xdr:row>
      <xdr:rowOff>0</xdr:rowOff>
    </xdr:from>
    <xdr:to>
      <xdr:col>1</xdr:col>
      <xdr:colOff>552450</xdr:colOff>
      <xdr:row>191</xdr:row>
      <xdr:rowOff>0</xdr:rowOff>
    </xdr:to>
    <xdr:pic>
      <xdr:nvPicPr>
        <xdr:cNvPr id="1214" name="Immagine 384" descr="http://www.dedcertosafirenze.com/immagini/2022/4063535742148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1152525" y="216217500"/>
          <a:ext cx="466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191</xdr:row>
      <xdr:rowOff>0</xdr:rowOff>
    </xdr:from>
    <xdr:to>
      <xdr:col>1</xdr:col>
      <xdr:colOff>533400</xdr:colOff>
      <xdr:row>192</xdr:row>
      <xdr:rowOff>0</xdr:rowOff>
    </xdr:to>
    <xdr:pic>
      <xdr:nvPicPr>
        <xdr:cNvPr id="1215" name="Immagine 388" descr="http://www.dedcertosafirenze.com/immagini/2022/4063535863751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1152525" y="21736050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192</xdr:row>
      <xdr:rowOff>0</xdr:rowOff>
    </xdr:from>
    <xdr:to>
      <xdr:col>1</xdr:col>
      <xdr:colOff>533400</xdr:colOff>
      <xdr:row>193</xdr:row>
      <xdr:rowOff>0</xdr:rowOff>
    </xdr:to>
    <xdr:pic>
      <xdr:nvPicPr>
        <xdr:cNvPr id="1216" name="Immagine 390" descr="http://www.dedcertosafirenze.com/immagini/2022/4063535863751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1152525" y="218503500"/>
          <a:ext cx="4476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193</xdr:row>
      <xdr:rowOff>0</xdr:rowOff>
    </xdr:from>
    <xdr:to>
      <xdr:col>1</xdr:col>
      <xdr:colOff>971550</xdr:colOff>
      <xdr:row>194</xdr:row>
      <xdr:rowOff>0</xdr:rowOff>
    </xdr:to>
    <xdr:pic>
      <xdr:nvPicPr>
        <xdr:cNvPr id="1217" name="Immagine 392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19646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194</xdr:row>
      <xdr:rowOff>0</xdr:rowOff>
    </xdr:from>
    <xdr:to>
      <xdr:col>1</xdr:col>
      <xdr:colOff>971550</xdr:colOff>
      <xdr:row>195</xdr:row>
      <xdr:rowOff>0</xdr:rowOff>
    </xdr:to>
    <xdr:pic>
      <xdr:nvPicPr>
        <xdr:cNvPr id="1218" name="Immagine 394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0789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195</xdr:row>
      <xdr:rowOff>0</xdr:rowOff>
    </xdr:from>
    <xdr:to>
      <xdr:col>1</xdr:col>
      <xdr:colOff>971550</xdr:colOff>
      <xdr:row>196</xdr:row>
      <xdr:rowOff>0</xdr:rowOff>
    </xdr:to>
    <xdr:pic>
      <xdr:nvPicPr>
        <xdr:cNvPr id="1219" name="Immagine 396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1932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196</xdr:row>
      <xdr:rowOff>0</xdr:rowOff>
    </xdr:from>
    <xdr:to>
      <xdr:col>1</xdr:col>
      <xdr:colOff>971550</xdr:colOff>
      <xdr:row>197</xdr:row>
      <xdr:rowOff>0</xdr:rowOff>
    </xdr:to>
    <xdr:pic>
      <xdr:nvPicPr>
        <xdr:cNvPr id="1220" name="Immagine 398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3075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197</xdr:row>
      <xdr:rowOff>0</xdr:rowOff>
    </xdr:from>
    <xdr:to>
      <xdr:col>1</xdr:col>
      <xdr:colOff>971550</xdr:colOff>
      <xdr:row>198</xdr:row>
      <xdr:rowOff>0</xdr:rowOff>
    </xdr:to>
    <xdr:pic>
      <xdr:nvPicPr>
        <xdr:cNvPr id="1221" name="Immagine 400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4218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198</xdr:row>
      <xdr:rowOff>0</xdr:rowOff>
    </xdr:from>
    <xdr:to>
      <xdr:col>1</xdr:col>
      <xdr:colOff>971550</xdr:colOff>
      <xdr:row>199</xdr:row>
      <xdr:rowOff>0</xdr:rowOff>
    </xdr:to>
    <xdr:pic>
      <xdr:nvPicPr>
        <xdr:cNvPr id="1222" name="Immagine 402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5361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199</xdr:row>
      <xdr:rowOff>0</xdr:rowOff>
    </xdr:from>
    <xdr:to>
      <xdr:col>1</xdr:col>
      <xdr:colOff>971550</xdr:colOff>
      <xdr:row>200</xdr:row>
      <xdr:rowOff>0</xdr:rowOff>
    </xdr:to>
    <xdr:pic>
      <xdr:nvPicPr>
        <xdr:cNvPr id="1223" name="Immagine 404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6504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200</xdr:row>
      <xdr:rowOff>0</xdr:rowOff>
    </xdr:from>
    <xdr:to>
      <xdr:col>1</xdr:col>
      <xdr:colOff>971550</xdr:colOff>
      <xdr:row>201</xdr:row>
      <xdr:rowOff>0</xdr:rowOff>
    </xdr:to>
    <xdr:pic>
      <xdr:nvPicPr>
        <xdr:cNvPr id="1224" name="Immagine 406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7647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201</xdr:row>
      <xdr:rowOff>0</xdr:rowOff>
    </xdr:from>
    <xdr:to>
      <xdr:col>1</xdr:col>
      <xdr:colOff>971550</xdr:colOff>
      <xdr:row>202</xdr:row>
      <xdr:rowOff>0</xdr:rowOff>
    </xdr:to>
    <xdr:pic>
      <xdr:nvPicPr>
        <xdr:cNvPr id="1225" name="Immagine 408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8790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202</xdr:row>
      <xdr:rowOff>0</xdr:rowOff>
    </xdr:from>
    <xdr:to>
      <xdr:col>1</xdr:col>
      <xdr:colOff>971550</xdr:colOff>
      <xdr:row>203</xdr:row>
      <xdr:rowOff>0</xdr:rowOff>
    </xdr:to>
    <xdr:pic>
      <xdr:nvPicPr>
        <xdr:cNvPr id="1226" name="Immagine 410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29933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203</xdr:row>
      <xdr:rowOff>0</xdr:rowOff>
    </xdr:from>
    <xdr:to>
      <xdr:col>1</xdr:col>
      <xdr:colOff>971550</xdr:colOff>
      <xdr:row>204</xdr:row>
      <xdr:rowOff>0</xdr:rowOff>
    </xdr:to>
    <xdr:pic>
      <xdr:nvPicPr>
        <xdr:cNvPr id="1227" name="Immagine 412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31076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204</xdr:row>
      <xdr:rowOff>0</xdr:rowOff>
    </xdr:from>
    <xdr:to>
      <xdr:col>1</xdr:col>
      <xdr:colOff>971550</xdr:colOff>
      <xdr:row>205</xdr:row>
      <xdr:rowOff>0</xdr:rowOff>
    </xdr:to>
    <xdr:pic>
      <xdr:nvPicPr>
        <xdr:cNvPr id="1228" name="Immagine 414" descr="http://www.dedcertosafirenze.com/immagini/2022/4063535748959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1152525" y="232219500"/>
          <a:ext cx="885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205</xdr:row>
      <xdr:rowOff>0</xdr:rowOff>
    </xdr:from>
    <xdr:to>
      <xdr:col>1</xdr:col>
      <xdr:colOff>933450</xdr:colOff>
      <xdr:row>206</xdr:row>
      <xdr:rowOff>0</xdr:rowOff>
    </xdr:to>
    <xdr:pic>
      <xdr:nvPicPr>
        <xdr:cNvPr id="1229" name="Immagine 416" descr="http://www.dedcertosafirenze.com/immagini/2022/4063535913111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1152525" y="233362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206</xdr:row>
      <xdr:rowOff>0</xdr:rowOff>
    </xdr:from>
    <xdr:to>
      <xdr:col>1</xdr:col>
      <xdr:colOff>933450</xdr:colOff>
      <xdr:row>207</xdr:row>
      <xdr:rowOff>0</xdr:rowOff>
    </xdr:to>
    <xdr:pic>
      <xdr:nvPicPr>
        <xdr:cNvPr id="1230" name="Immagine 418" descr="http://www.dedcertosafirenze.com/immagini/2022/4063535913111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1152525" y="2345055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207</xdr:row>
      <xdr:rowOff>0</xdr:rowOff>
    </xdr:from>
    <xdr:to>
      <xdr:col>1</xdr:col>
      <xdr:colOff>866775</xdr:colOff>
      <xdr:row>208</xdr:row>
      <xdr:rowOff>0</xdr:rowOff>
    </xdr:to>
    <xdr:pic>
      <xdr:nvPicPr>
        <xdr:cNvPr id="1231" name="Immagine 42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35648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208</xdr:row>
      <xdr:rowOff>0</xdr:rowOff>
    </xdr:from>
    <xdr:to>
      <xdr:col>1</xdr:col>
      <xdr:colOff>866775</xdr:colOff>
      <xdr:row>209</xdr:row>
      <xdr:rowOff>0</xdr:rowOff>
    </xdr:to>
    <xdr:pic>
      <xdr:nvPicPr>
        <xdr:cNvPr id="1232" name="Immagine 42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36791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209</xdr:row>
      <xdr:rowOff>0</xdr:rowOff>
    </xdr:from>
    <xdr:to>
      <xdr:col>1</xdr:col>
      <xdr:colOff>866775</xdr:colOff>
      <xdr:row>210</xdr:row>
      <xdr:rowOff>0</xdr:rowOff>
    </xdr:to>
    <xdr:pic>
      <xdr:nvPicPr>
        <xdr:cNvPr id="1233" name="Immagine 424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37934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210</xdr:row>
      <xdr:rowOff>0</xdr:rowOff>
    </xdr:from>
    <xdr:to>
      <xdr:col>1</xdr:col>
      <xdr:colOff>866775</xdr:colOff>
      <xdr:row>211</xdr:row>
      <xdr:rowOff>0</xdr:rowOff>
    </xdr:to>
    <xdr:pic>
      <xdr:nvPicPr>
        <xdr:cNvPr id="1234" name="Immagine 426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39077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211</xdr:row>
      <xdr:rowOff>0</xdr:rowOff>
    </xdr:from>
    <xdr:to>
      <xdr:col>1</xdr:col>
      <xdr:colOff>866775</xdr:colOff>
      <xdr:row>212</xdr:row>
      <xdr:rowOff>0</xdr:rowOff>
    </xdr:to>
    <xdr:pic>
      <xdr:nvPicPr>
        <xdr:cNvPr id="1235" name="Immagine 428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0220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212</xdr:row>
      <xdr:rowOff>0</xdr:rowOff>
    </xdr:from>
    <xdr:to>
      <xdr:col>1</xdr:col>
      <xdr:colOff>866775</xdr:colOff>
      <xdr:row>213</xdr:row>
      <xdr:rowOff>0</xdr:rowOff>
    </xdr:to>
    <xdr:pic>
      <xdr:nvPicPr>
        <xdr:cNvPr id="1236" name="Immagine 43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1363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213</xdr:row>
      <xdr:rowOff>0</xdr:rowOff>
    </xdr:from>
    <xdr:to>
      <xdr:col>1</xdr:col>
      <xdr:colOff>866775</xdr:colOff>
      <xdr:row>214</xdr:row>
      <xdr:rowOff>0</xdr:rowOff>
    </xdr:to>
    <xdr:pic>
      <xdr:nvPicPr>
        <xdr:cNvPr id="1237" name="Immagine 43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2506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214</xdr:row>
      <xdr:rowOff>0</xdr:rowOff>
    </xdr:from>
    <xdr:to>
      <xdr:col>1</xdr:col>
      <xdr:colOff>866775</xdr:colOff>
      <xdr:row>215</xdr:row>
      <xdr:rowOff>0</xdr:rowOff>
    </xdr:to>
    <xdr:pic>
      <xdr:nvPicPr>
        <xdr:cNvPr id="1238" name="Immagine 434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3649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215</xdr:row>
      <xdr:rowOff>0</xdr:rowOff>
    </xdr:from>
    <xdr:to>
      <xdr:col>1</xdr:col>
      <xdr:colOff>866775</xdr:colOff>
      <xdr:row>216</xdr:row>
      <xdr:rowOff>0</xdr:rowOff>
    </xdr:to>
    <xdr:pic>
      <xdr:nvPicPr>
        <xdr:cNvPr id="1239" name="Immagine 436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4792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216</xdr:row>
      <xdr:rowOff>0</xdr:rowOff>
    </xdr:from>
    <xdr:to>
      <xdr:col>1</xdr:col>
      <xdr:colOff>866775</xdr:colOff>
      <xdr:row>217</xdr:row>
      <xdr:rowOff>0</xdr:rowOff>
    </xdr:to>
    <xdr:pic>
      <xdr:nvPicPr>
        <xdr:cNvPr id="1240" name="Immagine 438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5935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217</xdr:row>
      <xdr:rowOff>0</xdr:rowOff>
    </xdr:from>
    <xdr:to>
      <xdr:col>1</xdr:col>
      <xdr:colOff>866775</xdr:colOff>
      <xdr:row>218</xdr:row>
      <xdr:rowOff>0</xdr:rowOff>
    </xdr:to>
    <xdr:pic>
      <xdr:nvPicPr>
        <xdr:cNvPr id="1241" name="Immagine 440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7078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218</xdr:row>
      <xdr:rowOff>0</xdr:rowOff>
    </xdr:from>
    <xdr:to>
      <xdr:col>1</xdr:col>
      <xdr:colOff>866775</xdr:colOff>
      <xdr:row>219</xdr:row>
      <xdr:rowOff>0</xdr:rowOff>
    </xdr:to>
    <xdr:pic>
      <xdr:nvPicPr>
        <xdr:cNvPr id="1242" name="Immagine 442" descr="http://www.dedcertosafirenze.com/immagini/2022/4063535764010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1152525" y="248221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219</xdr:row>
      <xdr:rowOff>0</xdr:rowOff>
    </xdr:from>
    <xdr:to>
      <xdr:col>1</xdr:col>
      <xdr:colOff>866775</xdr:colOff>
      <xdr:row>220</xdr:row>
      <xdr:rowOff>0</xdr:rowOff>
    </xdr:to>
    <xdr:pic>
      <xdr:nvPicPr>
        <xdr:cNvPr id="1243" name="Immagine 444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1152525" y="249364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220</xdr:row>
      <xdr:rowOff>0</xdr:rowOff>
    </xdr:from>
    <xdr:to>
      <xdr:col>1</xdr:col>
      <xdr:colOff>866775</xdr:colOff>
      <xdr:row>221</xdr:row>
      <xdr:rowOff>0</xdr:rowOff>
    </xdr:to>
    <xdr:pic>
      <xdr:nvPicPr>
        <xdr:cNvPr id="1244" name="Immagine 446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1152525" y="250507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221</xdr:row>
      <xdr:rowOff>0</xdr:rowOff>
    </xdr:from>
    <xdr:to>
      <xdr:col>1</xdr:col>
      <xdr:colOff>866775</xdr:colOff>
      <xdr:row>222</xdr:row>
      <xdr:rowOff>0</xdr:rowOff>
    </xdr:to>
    <xdr:pic>
      <xdr:nvPicPr>
        <xdr:cNvPr id="1245" name="Immagine 448" descr="http://www.dedcertosafirenze.com/immagini/2022/4063536012691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1152525" y="25165050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222</xdr:row>
      <xdr:rowOff>0</xdr:rowOff>
    </xdr:from>
    <xdr:to>
      <xdr:col>1</xdr:col>
      <xdr:colOff>857250</xdr:colOff>
      <xdr:row>223</xdr:row>
      <xdr:rowOff>0</xdr:rowOff>
    </xdr:to>
    <xdr:pic>
      <xdr:nvPicPr>
        <xdr:cNvPr id="1246" name="Immagine 450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2793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223</xdr:row>
      <xdr:rowOff>0</xdr:rowOff>
    </xdr:from>
    <xdr:to>
      <xdr:col>1</xdr:col>
      <xdr:colOff>857250</xdr:colOff>
      <xdr:row>224</xdr:row>
      <xdr:rowOff>0</xdr:rowOff>
    </xdr:to>
    <xdr:pic>
      <xdr:nvPicPr>
        <xdr:cNvPr id="1247" name="Immagine 452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3936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224</xdr:row>
      <xdr:rowOff>0</xdr:rowOff>
    </xdr:from>
    <xdr:to>
      <xdr:col>1</xdr:col>
      <xdr:colOff>857250</xdr:colOff>
      <xdr:row>225</xdr:row>
      <xdr:rowOff>0</xdr:rowOff>
    </xdr:to>
    <xdr:pic>
      <xdr:nvPicPr>
        <xdr:cNvPr id="1248" name="Immagine 454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5079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225</xdr:row>
      <xdr:rowOff>0</xdr:rowOff>
    </xdr:from>
    <xdr:to>
      <xdr:col>1</xdr:col>
      <xdr:colOff>857250</xdr:colOff>
      <xdr:row>226</xdr:row>
      <xdr:rowOff>0</xdr:rowOff>
    </xdr:to>
    <xdr:pic>
      <xdr:nvPicPr>
        <xdr:cNvPr id="1249" name="Immagine 456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6222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226</xdr:row>
      <xdr:rowOff>0</xdr:rowOff>
    </xdr:from>
    <xdr:to>
      <xdr:col>1</xdr:col>
      <xdr:colOff>857250</xdr:colOff>
      <xdr:row>227</xdr:row>
      <xdr:rowOff>0</xdr:rowOff>
    </xdr:to>
    <xdr:pic>
      <xdr:nvPicPr>
        <xdr:cNvPr id="1250" name="Immagine 458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7365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227</xdr:row>
      <xdr:rowOff>0</xdr:rowOff>
    </xdr:from>
    <xdr:to>
      <xdr:col>1</xdr:col>
      <xdr:colOff>857250</xdr:colOff>
      <xdr:row>228</xdr:row>
      <xdr:rowOff>0</xdr:rowOff>
    </xdr:to>
    <xdr:pic>
      <xdr:nvPicPr>
        <xdr:cNvPr id="1251" name="Immagine 460" descr="http://www.dedcertosafirenze.com/immagini/2022/4063536012851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1152525" y="258508500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228</xdr:row>
      <xdr:rowOff>0</xdr:rowOff>
    </xdr:from>
    <xdr:to>
      <xdr:col>1</xdr:col>
      <xdr:colOff>742950</xdr:colOff>
      <xdr:row>229</xdr:row>
      <xdr:rowOff>0</xdr:rowOff>
    </xdr:to>
    <xdr:pic>
      <xdr:nvPicPr>
        <xdr:cNvPr id="1252" name="Immagine 462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1152525" y="25965150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229</xdr:row>
      <xdr:rowOff>0</xdr:rowOff>
    </xdr:from>
    <xdr:to>
      <xdr:col>1</xdr:col>
      <xdr:colOff>742950</xdr:colOff>
      <xdr:row>230</xdr:row>
      <xdr:rowOff>0</xdr:rowOff>
    </xdr:to>
    <xdr:pic>
      <xdr:nvPicPr>
        <xdr:cNvPr id="1253" name="Immagine 464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1152525" y="26079450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230</xdr:row>
      <xdr:rowOff>0</xdr:rowOff>
    </xdr:from>
    <xdr:to>
      <xdr:col>1</xdr:col>
      <xdr:colOff>742950</xdr:colOff>
      <xdr:row>231</xdr:row>
      <xdr:rowOff>0</xdr:rowOff>
    </xdr:to>
    <xdr:pic>
      <xdr:nvPicPr>
        <xdr:cNvPr id="1254" name="Immagine 466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1152525" y="26193750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231</xdr:row>
      <xdr:rowOff>0</xdr:rowOff>
    </xdr:from>
    <xdr:to>
      <xdr:col>1</xdr:col>
      <xdr:colOff>742950</xdr:colOff>
      <xdr:row>232</xdr:row>
      <xdr:rowOff>0</xdr:rowOff>
    </xdr:to>
    <xdr:pic>
      <xdr:nvPicPr>
        <xdr:cNvPr id="1255" name="Immagine 468" descr="http://www.dedcertosafirenze.com/immagini/2022/4063535975836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1152525" y="263080500"/>
          <a:ext cx="657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232</xdr:row>
      <xdr:rowOff>0</xdr:rowOff>
    </xdr:from>
    <xdr:to>
      <xdr:col>1</xdr:col>
      <xdr:colOff>1019175</xdr:colOff>
      <xdr:row>233</xdr:row>
      <xdr:rowOff>0</xdr:rowOff>
    </xdr:to>
    <xdr:pic>
      <xdr:nvPicPr>
        <xdr:cNvPr id="1256" name="Immagine 470" descr="http://www.dedcertosafirenze.com/immagini/2022/4063535971210.JPG"/>
        <xdr:cNvPicPr>
          <a:picLocks noChangeAspect="1"/>
        </xdr:cNvPicPr>
      </xdr:nvPicPr>
      <xdr:blipFill>
        <a:blip xmlns:r="http://schemas.openxmlformats.org/officeDocument/2006/relationships" r:link="rId51" cstate="print"/>
        <a:srcRect/>
        <a:stretch>
          <a:fillRect/>
        </a:stretch>
      </xdr:blipFill>
      <xdr:spPr bwMode="auto">
        <a:xfrm>
          <a:off x="1152525" y="26422350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233</xdr:row>
      <xdr:rowOff>0</xdr:rowOff>
    </xdr:from>
    <xdr:to>
      <xdr:col>1</xdr:col>
      <xdr:colOff>809625</xdr:colOff>
      <xdr:row>234</xdr:row>
      <xdr:rowOff>0</xdr:rowOff>
    </xdr:to>
    <xdr:pic>
      <xdr:nvPicPr>
        <xdr:cNvPr id="1257" name="Immagine 472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65366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234</xdr:row>
      <xdr:rowOff>0</xdr:rowOff>
    </xdr:from>
    <xdr:to>
      <xdr:col>1</xdr:col>
      <xdr:colOff>809625</xdr:colOff>
      <xdr:row>235</xdr:row>
      <xdr:rowOff>0</xdr:rowOff>
    </xdr:to>
    <xdr:pic>
      <xdr:nvPicPr>
        <xdr:cNvPr id="1258" name="Immagine 474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66509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235</xdr:row>
      <xdr:rowOff>0</xdr:rowOff>
    </xdr:from>
    <xdr:to>
      <xdr:col>1</xdr:col>
      <xdr:colOff>809625</xdr:colOff>
      <xdr:row>236</xdr:row>
      <xdr:rowOff>0</xdr:rowOff>
    </xdr:to>
    <xdr:pic>
      <xdr:nvPicPr>
        <xdr:cNvPr id="1259" name="Immagine 476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67652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236</xdr:row>
      <xdr:rowOff>0</xdr:rowOff>
    </xdr:from>
    <xdr:to>
      <xdr:col>1</xdr:col>
      <xdr:colOff>809625</xdr:colOff>
      <xdr:row>237</xdr:row>
      <xdr:rowOff>0</xdr:rowOff>
    </xdr:to>
    <xdr:pic>
      <xdr:nvPicPr>
        <xdr:cNvPr id="1260" name="Immagine 478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68795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237</xdr:row>
      <xdr:rowOff>0</xdr:rowOff>
    </xdr:from>
    <xdr:to>
      <xdr:col>1</xdr:col>
      <xdr:colOff>809625</xdr:colOff>
      <xdr:row>238</xdr:row>
      <xdr:rowOff>0</xdr:rowOff>
    </xdr:to>
    <xdr:pic>
      <xdr:nvPicPr>
        <xdr:cNvPr id="1261" name="Immagine 480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69938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238</xdr:row>
      <xdr:rowOff>0</xdr:rowOff>
    </xdr:from>
    <xdr:to>
      <xdr:col>1</xdr:col>
      <xdr:colOff>809625</xdr:colOff>
      <xdr:row>239</xdr:row>
      <xdr:rowOff>0</xdr:rowOff>
    </xdr:to>
    <xdr:pic>
      <xdr:nvPicPr>
        <xdr:cNvPr id="1262" name="Immagine 482" descr="http://www.dedcertosafirenze.com/immagini/2022/4063535991164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1152525" y="271081500"/>
          <a:ext cx="7239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0"/>
  <sheetViews>
    <sheetView tabSelected="1" workbookViewId="0">
      <pane ySplit="1" topLeftCell="A2" activePane="bottomLeft" state="frozen"/>
      <selection pane="bottomLeft" activeCell="O3" sqref="O3"/>
    </sheetView>
  </sheetViews>
  <sheetFormatPr defaultColWidth="8.7109375" defaultRowHeight="15" x14ac:dyDescent="0.25"/>
  <cols>
    <col min="1" max="1" width="16" style="3" customWidth="1"/>
    <col min="2" max="2" width="17.140625" style="3" customWidth="1"/>
    <col min="3" max="3" width="18" style="3" bestFit="1" customWidth="1"/>
    <col min="4" max="4" width="10.140625" style="3" bestFit="1" customWidth="1"/>
    <col min="5" max="5" width="16.7109375" style="3" bestFit="1" customWidth="1"/>
    <col min="6" max="6" width="17.42578125" style="6" customWidth="1"/>
    <col min="7" max="7" width="12.42578125" style="3" customWidth="1"/>
    <col min="8" max="8" width="16" style="3" bestFit="1" customWidth="1"/>
    <col min="9" max="9" width="8.7109375" style="3" bestFit="1" customWidth="1"/>
    <col min="10" max="11" width="10.7109375" style="2" customWidth="1"/>
    <col min="12" max="12" width="12.28515625" style="17" bestFit="1" customWidth="1"/>
    <col min="13" max="13" width="15.7109375" style="17" bestFit="1" customWidth="1"/>
  </cols>
  <sheetData>
    <row r="1" spans="1:13" s="1" customFormat="1" x14ac:dyDescent="0.25">
      <c r="A1" s="18" t="s">
        <v>155</v>
      </c>
      <c r="B1" s="18" t="s">
        <v>162</v>
      </c>
      <c r="C1" s="18" t="s">
        <v>163</v>
      </c>
      <c r="D1" s="18" t="s">
        <v>156</v>
      </c>
      <c r="E1" s="18" t="s">
        <v>164</v>
      </c>
      <c r="F1" s="19" t="s">
        <v>157</v>
      </c>
      <c r="G1" s="18" t="s">
        <v>158</v>
      </c>
      <c r="H1" s="18" t="s">
        <v>165</v>
      </c>
      <c r="I1" s="18" t="s">
        <v>0</v>
      </c>
      <c r="J1" s="20" t="s">
        <v>1</v>
      </c>
      <c r="K1" s="20" t="s">
        <v>168</v>
      </c>
      <c r="L1" s="21" t="s">
        <v>166</v>
      </c>
      <c r="M1" s="21" t="s">
        <v>167</v>
      </c>
    </row>
    <row r="2" spans="1:13" s="4" customFormat="1" ht="90" customHeight="1" x14ac:dyDescent="0.25">
      <c r="A2" s="11" t="s">
        <v>2</v>
      </c>
      <c r="B2" s="5"/>
      <c r="C2" s="11" t="s">
        <v>4</v>
      </c>
      <c r="D2" s="11" t="s">
        <v>43</v>
      </c>
      <c r="E2" s="11" t="s">
        <v>76</v>
      </c>
      <c r="F2" s="12" t="s">
        <v>99</v>
      </c>
      <c r="G2" s="11" t="s">
        <v>160</v>
      </c>
      <c r="H2" s="11" t="s">
        <v>117</v>
      </c>
      <c r="I2" s="11" t="s">
        <v>127</v>
      </c>
      <c r="J2" s="13">
        <v>57</v>
      </c>
      <c r="K2" s="13">
        <f>L2/2.6</f>
        <v>46.153846153846153</v>
      </c>
      <c r="L2" s="14">
        <v>120</v>
      </c>
      <c r="M2" s="14">
        <f t="shared" ref="M2:M64" si="0">$J2*L2</f>
        <v>6840</v>
      </c>
    </row>
    <row r="3" spans="1:13" s="4" customFormat="1" ht="90" customHeight="1" x14ac:dyDescent="0.25">
      <c r="A3" s="11" t="s">
        <v>3</v>
      </c>
      <c r="B3" s="5"/>
      <c r="C3" s="11" t="s">
        <v>5</v>
      </c>
      <c r="D3" s="11" t="s">
        <v>44</v>
      </c>
      <c r="E3" s="11" t="s">
        <v>77</v>
      </c>
      <c r="F3" s="12" t="s">
        <v>100</v>
      </c>
      <c r="G3" s="11" t="s">
        <v>160</v>
      </c>
      <c r="H3" s="11" t="s">
        <v>118</v>
      </c>
      <c r="I3" s="11" t="s">
        <v>127</v>
      </c>
      <c r="J3" s="13">
        <v>27</v>
      </c>
      <c r="K3" s="13">
        <f>L3/2.6</f>
        <v>193.46153846153845</v>
      </c>
      <c r="L3" s="14">
        <v>503</v>
      </c>
      <c r="M3" s="14">
        <f t="shared" si="0"/>
        <v>13581</v>
      </c>
    </row>
    <row r="4" spans="1:13" s="4" customFormat="1" ht="90" customHeight="1" x14ac:dyDescent="0.25">
      <c r="A4" s="11" t="s">
        <v>3</v>
      </c>
      <c r="B4" s="5"/>
      <c r="C4" s="11" t="s">
        <v>5</v>
      </c>
      <c r="D4" s="11" t="s">
        <v>44</v>
      </c>
      <c r="E4" s="11" t="s">
        <v>77</v>
      </c>
      <c r="F4" s="12" t="s">
        <v>100</v>
      </c>
      <c r="G4" s="11" t="s">
        <v>160</v>
      </c>
      <c r="H4" s="11" t="s">
        <v>118</v>
      </c>
      <c r="I4" s="11" t="s">
        <v>138</v>
      </c>
      <c r="J4" s="13">
        <v>11</v>
      </c>
      <c r="K4" s="13">
        <f>L4/2.6</f>
        <v>193.46153846153845</v>
      </c>
      <c r="L4" s="14">
        <v>503</v>
      </c>
      <c r="M4" s="14">
        <f t="shared" si="0"/>
        <v>5533</v>
      </c>
    </row>
    <row r="5" spans="1:13" s="4" customFormat="1" ht="90" customHeight="1" x14ac:dyDescent="0.25">
      <c r="A5" s="11" t="s">
        <v>3</v>
      </c>
      <c r="B5" s="5"/>
      <c r="C5" s="11" t="s">
        <v>5</v>
      </c>
      <c r="D5" s="11" t="s">
        <v>44</v>
      </c>
      <c r="E5" s="11" t="s">
        <v>77</v>
      </c>
      <c r="F5" s="12" t="s">
        <v>100</v>
      </c>
      <c r="G5" s="11" t="s">
        <v>160</v>
      </c>
      <c r="H5" s="11" t="s">
        <v>118</v>
      </c>
      <c r="I5" s="11" t="s">
        <v>131</v>
      </c>
      <c r="J5" s="13">
        <v>35</v>
      </c>
      <c r="K5" s="13">
        <f t="shared" ref="K5:K68" si="1">L5/2.6</f>
        <v>193.46153846153845</v>
      </c>
      <c r="L5" s="14">
        <v>503</v>
      </c>
      <c r="M5" s="14">
        <f t="shared" si="0"/>
        <v>17605</v>
      </c>
    </row>
    <row r="6" spans="1:13" s="4" customFormat="1" ht="90" customHeight="1" x14ac:dyDescent="0.25">
      <c r="A6" s="11" t="s">
        <v>3</v>
      </c>
      <c r="B6" s="5"/>
      <c r="C6" s="11" t="s">
        <v>5</v>
      </c>
      <c r="D6" s="11" t="s">
        <v>44</v>
      </c>
      <c r="E6" s="11" t="s">
        <v>77</v>
      </c>
      <c r="F6" s="12" t="s">
        <v>100</v>
      </c>
      <c r="G6" s="11" t="s">
        <v>160</v>
      </c>
      <c r="H6" s="11" t="s">
        <v>118</v>
      </c>
      <c r="I6" s="11" t="s">
        <v>132</v>
      </c>
      <c r="J6" s="13">
        <v>39</v>
      </c>
      <c r="K6" s="13">
        <f t="shared" si="1"/>
        <v>193.46153846153845</v>
      </c>
      <c r="L6" s="14">
        <v>503</v>
      </c>
      <c r="M6" s="14">
        <f t="shared" si="0"/>
        <v>19617</v>
      </c>
    </row>
    <row r="7" spans="1:13" s="4" customFormat="1" ht="90" customHeight="1" x14ac:dyDescent="0.25">
      <c r="A7" s="11" t="s">
        <v>3</v>
      </c>
      <c r="B7" s="5"/>
      <c r="C7" s="11" t="s">
        <v>5</v>
      </c>
      <c r="D7" s="11" t="s">
        <v>44</v>
      </c>
      <c r="E7" s="11" t="s">
        <v>77</v>
      </c>
      <c r="F7" s="12" t="s">
        <v>100</v>
      </c>
      <c r="G7" s="11" t="s">
        <v>160</v>
      </c>
      <c r="H7" s="11" t="s">
        <v>118</v>
      </c>
      <c r="I7" s="11" t="s">
        <v>133</v>
      </c>
      <c r="J7" s="13">
        <v>17</v>
      </c>
      <c r="K7" s="13">
        <f t="shared" si="1"/>
        <v>193.46153846153845</v>
      </c>
      <c r="L7" s="14">
        <v>503</v>
      </c>
      <c r="M7" s="14">
        <f t="shared" si="0"/>
        <v>8551</v>
      </c>
    </row>
    <row r="8" spans="1:13" s="4" customFormat="1" ht="90" customHeight="1" x14ac:dyDescent="0.25">
      <c r="A8" s="11" t="s">
        <v>3</v>
      </c>
      <c r="B8" s="5"/>
      <c r="C8" s="11" t="s">
        <v>5</v>
      </c>
      <c r="D8" s="11" t="s">
        <v>44</v>
      </c>
      <c r="E8" s="11" t="s">
        <v>78</v>
      </c>
      <c r="F8" s="12" t="s">
        <v>101</v>
      </c>
      <c r="G8" s="11" t="s">
        <v>160</v>
      </c>
      <c r="H8" s="11" t="s">
        <v>118</v>
      </c>
      <c r="I8" s="11" t="s">
        <v>128</v>
      </c>
      <c r="J8" s="13">
        <v>2</v>
      </c>
      <c r="K8" s="13">
        <f t="shared" si="1"/>
        <v>193.46153846153845</v>
      </c>
      <c r="L8" s="14">
        <v>503</v>
      </c>
      <c r="M8" s="14">
        <f t="shared" si="0"/>
        <v>1006</v>
      </c>
    </row>
    <row r="9" spans="1:13" s="4" customFormat="1" ht="90" customHeight="1" x14ac:dyDescent="0.25">
      <c r="A9" s="11" t="s">
        <v>3</v>
      </c>
      <c r="B9" s="5"/>
      <c r="C9" s="11" t="s">
        <v>5</v>
      </c>
      <c r="D9" s="11" t="s">
        <v>44</v>
      </c>
      <c r="E9" s="11" t="s">
        <v>78</v>
      </c>
      <c r="F9" s="12" t="s">
        <v>101</v>
      </c>
      <c r="G9" s="11" t="s">
        <v>160</v>
      </c>
      <c r="H9" s="11" t="s">
        <v>118</v>
      </c>
      <c r="I9" s="11" t="s">
        <v>129</v>
      </c>
      <c r="J9" s="13">
        <v>1</v>
      </c>
      <c r="K9" s="13">
        <f t="shared" si="1"/>
        <v>193.46153846153845</v>
      </c>
      <c r="L9" s="14">
        <v>503</v>
      </c>
      <c r="M9" s="14">
        <f t="shared" si="0"/>
        <v>503</v>
      </c>
    </row>
    <row r="10" spans="1:13" s="4" customFormat="1" ht="90" customHeight="1" x14ac:dyDescent="0.25">
      <c r="A10" s="11" t="s">
        <v>3</v>
      </c>
      <c r="B10" s="5"/>
      <c r="C10" s="11" t="s">
        <v>5</v>
      </c>
      <c r="D10" s="11" t="s">
        <v>44</v>
      </c>
      <c r="E10" s="11" t="s">
        <v>78</v>
      </c>
      <c r="F10" s="12" t="s">
        <v>101</v>
      </c>
      <c r="G10" s="11" t="s">
        <v>160</v>
      </c>
      <c r="H10" s="11" t="s">
        <v>118</v>
      </c>
      <c r="I10" s="11" t="s">
        <v>127</v>
      </c>
      <c r="J10" s="13">
        <v>20</v>
      </c>
      <c r="K10" s="13">
        <f t="shared" si="1"/>
        <v>193.46153846153845</v>
      </c>
      <c r="L10" s="14">
        <v>503</v>
      </c>
      <c r="M10" s="14">
        <f t="shared" si="0"/>
        <v>10060</v>
      </c>
    </row>
    <row r="11" spans="1:13" s="4" customFormat="1" ht="90" customHeight="1" x14ac:dyDescent="0.25">
      <c r="A11" s="11" t="s">
        <v>3</v>
      </c>
      <c r="B11" s="5"/>
      <c r="C11" s="11" t="s">
        <v>5</v>
      </c>
      <c r="D11" s="11" t="s">
        <v>44</v>
      </c>
      <c r="E11" s="11" t="s">
        <v>78</v>
      </c>
      <c r="F11" s="12" t="s">
        <v>101</v>
      </c>
      <c r="G11" s="11" t="s">
        <v>160</v>
      </c>
      <c r="H11" s="11" t="s">
        <v>118</v>
      </c>
      <c r="I11" s="11" t="s">
        <v>138</v>
      </c>
      <c r="J11" s="13">
        <v>26</v>
      </c>
      <c r="K11" s="13">
        <f t="shared" si="1"/>
        <v>193.46153846153845</v>
      </c>
      <c r="L11" s="14">
        <v>503</v>
      </c>
      <c r="M11" s="14">
        <f t="shared" si="0"/>
        <v>13078</v>
      </c>
    </row>
    <row r="12" spans="1:13" s="4" customFormat="1" ht="90" customHeight="1" x14ac:dyDescent="0.25">
      <c r="A12" s="11" t="s">
        <v>3</v>
      </c>
      <c r="B12" s="5"/>
      <c r="C12" s="11" t="s">
        <v>5</v>
      </c>
      <c r="D12" s="11" t="s">
        <v>44</v>
      </c>
      <c r="E12" s="11" t="s">
        <v>78</v>
      </c>
      <c r="F12" s="12" t="s">
        <v>101</v>
      </c>
      <c r="G12" s="11" t="s">
        <v>160</v>
      </c>
      <c r="H12" s="11" t="s">
        <v>118</v>
      </c>
      <c r="I12" s="11" t="s">
        <v>131</v>
      </c>
      <c r="J12" s="13">
        <v>1</v>
      </c>
      <c r="K12" s="13">
        <f t="shared" si="1"/>
        <v>193.46153846153845</v>
      </c>
      <c r="L12" s="14">
        <v>503</v>
      </c>
      <c r="M12" s="14">
        <f t="shared" si="0"/>
        <v>503</v>
      </c>
    </row>
    <row r="13" spans="1:13" s="4" customFormat="1" ht="90" customHeight="1" x14ac:dyDescent="0.25">
      <c r="A13" s="11" t="s">
        <v>3</v>
      </c>
      <c r="B13" s="5"/>
      <c r="C13" s="11" t="s">
        <v>5</v>
      </c>
      <c r="D13" s="11" t="s">
        <v>44</v>
      </c>
      <c r="E13" s="11" t="s">
        <v>78</v>
      </c>
      <c r="F13" s="12" t="s">
        <v>101</v>
      </c>
      <c r="G13" s="11" t="s">
        <v>160</v>
      </c>
      <c r="H13" s="11" t="s">
        <v>118</v>
      </c>
      <c r="I13" s="11" t="s">
        <v>132</v>
      </c>
      <c r="J13" s="13">
        <v>6</v>
      </c>
      <c r="K13" s="13">
        <f t="shared" si="1"/>
        <v>193.46153846153845</v>
      </c>
      <c r="L13" s="14">
        <v>503</v>
      </c>
      <c r="M13" s="14">
        <f t="shared" si="0"/>
        <v>3018</v>
      </c>
    </row>
    <row r="14" spans="1:13" s="4" customFormat="1" ht="90" customHeight="1" x14ac:dyDescent="0.25">
      <c r="A14" s="11" t="s">
        <v>3</v>
      </c>
      <c r="B14" s="5"/>
      <c r="C14" s="11" t="s">
        <v>6</v>
      </c>
      <c r="D14" s="11" t="s">
        <v>44</v>
      </c>
      <c r="E14" s="11" t="s">
        <v>78</v>
      </c>
      <c r="F14" s="12" t="s">
        <v>101</v>
      </c>
      <c r="G14" s="11" t="s">
        <v>160</v>
      </c>
      <c r="H14" s="11" t="s">
        <v>119</v>
      </c>
      <c r="I14" s="11" t="s">
        <v>127</v>
      </c>
      <c r="J14" s="13">
        <v>21</v>
      </c>
      <c r="K14" s="13">
        <f t="shared" si="1"/>
        <v>83.07692307692308</v>
      </c>
      <c r="L14" s="14">
        <v>216</v>
      </c>
      <c r="M14" s="14">
        <f t="shared" si="0"/>
        <v>4536</v>
      </c>
    </row>
    <row r="15" spans="1:13" s="4" customFormat="1" ht="90" customHeight="1" x14ac:dyDescent="0.25">
      <c r="A15" s="11" t="s">
        <v>3</v>
      </c>
      <c r="B15" s="5"/>
      <c r="C15" s="11" t="s">
        <v>6</v>
      </c>
      <c r="D15" s="11" t="s">
        <v>44</v>
      </c>
      <c r="E15" s="11" t="s">
        <v>78</v>
      </c>
      <c r="F15" s="12" t="s">
        <v>101</v>
      </c>
      <c r="G15" s="11" t="s">
        <v>160</v>
      </c>
      <c r="H15" s="11" t="s">
        <v>119</v>
      </c>
      <c r="I15" s="11" t="s">
        <v>138</v>
      </c>
      <c r="J15" s="13">
        <v>25</v>
      </c>
      <c r="K15" s="13">
        <f t="shared" si="1"/>
        <v>83.07692307692308</v>
      </c>
      <c r="L15" s="14">
        <v>216</v>
      </c>
      <c r="M15" s="14">
        <f t="shared" si="0"/>
        <v>5400</v>
      </c>
    </row>
    <row r="16" spans="1:13" s="4" customFormat="1" ht="90" customHeight="1" x14ac:dyDescent="0.25">
      <c r="A16" s="11" t="s">
        <v>3</v>
      </c>
      <c r="B16" s="5"/>
      <c r="C16" s="11" t="s">
        <v>6</v>
      </c>
      <c r="D16" s="11" t="s">
        <v>44</v>
      </c>
      <c r="E16" s="11" t="s">
        <v>78</v>
      </c>
      <c r="F16" s="12" t="s">
        <v>101</v>
      </c>
      <c r="G16" s="11" t="s">
        <v>160</v>
      </c>
      <c r="H16" s="11" t="s">
        <v>119</v>
      </c>
      <c r="I16" s="11" t="s">
        <v>133</v>
      </c>
      <c r="J16" s="13">
        <v>7</v>
      </c>
      <c r="K16" s="13">
        <f t="shared" si="1"/>
        <v>83.07692307692308</v>
      </c>
      <c r="L16" s="14">
        <v>216</v>
      </c>
      <c r="M16" s="14">
        <f t="shared" si="0"/>
        <v>1512</v>
      </c>
    </row>
    <row r="17" spans="1:13" s="4" customFormat="1" ht="90" customHeight="1" x14ac:dyDescent="0.25">
      <c r="A17" s="11" t="s">
        <v>3</v>
      </c>
      <c r="B17" s="5"/>
      <c r="C17" s="11" t="s">
        <v>7</v>
      </c>
      <c r="D17" s="11" t="s">
        <v>45</v>
      </c>
      <c r="E17" s="11" t="s">
        <v>77</v>
      </c>
      <c r="F17" s="12" t="s">
        <v>100</v>
      </c>
      <c r="G17" s="11" t="s">
        <v>160</v>
      </c>
      <c r="H17" s="11" t="s">
        <v>118</v>
      </c>
      <c r="I17" s="11" t="s">
        <v>130</v>
      </c>
      <c r="J17" s="13">
        <v>15</v>
      </c>
      <c r="K17" s="13">
        <f t="shared" si="1"/>
        <v>142.69230769230768</v>
      </c>
      <c r="L17" s="14">
        <v>371</v>
      </c>
      <c r="M17" s="14">
        <f t="shared" si="0"/>
        <v>5565</v>
      </c>
    </row>
    <row r="18" spans="1:13" s="4" customFormat="1" ht="90" customHeight="1" x14ac:dyDescent="0.25">
      <c r="A18" s="11" t="s">
        <v>3</v>
      </c>
      <c r="B18" s="5"/>
      <c r="C18" s="11" t="s">
        <v>7</v>
      </c>
      <c r="D18" s="11" t="s">
        <v>45</v>
      </c>
      <c r="E18" s="11" t="s">
        <v>77</v>
      </c>
      <c r="F18" s="12" t="s">
        <v>100</v>
      </c>
      <c r="G18" s="11" t="s">
        <v>160</v>
      </c>
      <c r="H18" s="11" t="s">
        <v>118</v>
      </c>
      <c r="I18" s="11" t="s">
        <v>127</v>
      </c>
      <c r="J18" s="13">
        <v>1</v>
      </c>
      <c r="K18" s="13">
        <f t="shared" si="1"/>
        <v>142.69230769230768</v>
      </c>
      <c r="L18" s="14">
        <v>371</v>
      </c>
      <c r="M18" s="14">
        <f t="shared" si="0"/>
        <v>371</v>
      </c>
    </row>
    <row r="19" spans="1:13" s="4" customFormat="1" ht="90" customHeight="1" x14ac:dyDescent="0.25">
      <c r="A19" s="11" t="s">
        <v>3</v>
      </c>
      <c r="B19" s="5"/>
      <c r="C19" s="11" t="s">
        <v>7</v>
      </c>
      <c r="D19" s="11" t="s">
        <v>45</v>
      </c>
      <c r="E19" s="11" t="s">
        <v>77</v>
      </c>
      <c r="F19" s="12" t="s">
        <v>100</v>
      </c>
      <c r="G19" s="11" t="s">
        <v>160</v>
      </c>
      <c r="H19" s="11" t="s">
        <v>118</v>
      </c>
      <c r="I19" s="11" t="s">
        <v>132</v>
      </c>
      <c r="J19" s="13">
        <v>3</v>
      </c>
      <c r="K19" s="13">
        <f t="shared" si="1"/>
        <v>142.69230769230768</v>
      </c>
      <c r="L19" s="14">
        <v>371</v>
      </c>
      <c r="M19" s="14">
        <f t="shared" si="0"/>
        <v>1113</v>
      </c>
    </row>
    <row r="20" spans="1:13" s="4" customFormat="1" ht="90" customHeight="1" x14ac:dyDescent="0.25">
      <c r="A20" s="11" t="s">
        <v>3</v>
      </c>
      <c r="B20" s="5"/>
      <c r="C20" s="11" t="s">
        <v>7</v>
      </c>
      <c r="D20" s="11" t="s">
        <v>45</v>
      </c>
      <c r="E20" s="11" t="s">
        <v>77</v>
      </c>
      <c r="F20" s="12" t="s">
        <v>100</v>
      </c>
      <c r="G20" s="11" t="s">
        <v>160</v>
      </c>
      <c r="H20" s="11" t="s">
        <v>118</v>
      </c>
      <c r="I20" s="11" t="s">
        <v>133</v>
      </c>
      <c r="J20" s="13">
        <v>5</v>
      </c>
      <c r="K20" s="13">
        <f t="shared" si="1"/>
        <v>142.69230769230768</v>
      </c>
      <c r="L20" s="14">
        <v>371</v>
      </c>
      <c r="M20" s="14">
        <f t="shared" si="0"/>
        <v>1855</v>
      </c>
    </row>
    <row r="21" spans="1:13" s="4" customFormat="1" ht="90" customHeight="1" x14ac:dyDescent="0.25">
      <c r="A21" s="11" t="s">
        <v>3</v>
      </c>
      <c r="B21" s="5"/>
      <c r="C21" s="11" t="s">
        <v>7</v>
      </c>
      <c r="D21" s="11" t="s">
        <v>45</v>
      </c>
      <c r="E21" s="11" t="s">
        <v>78</v>
      </c>
      <c r="F21" s="12" t="s">
        <v>101</v>
      </c>
      <c r="G21" s="11" t="s">
        <v>160</v>
      </c>
      <c r="H21" s="11" t="s">
        <v>118</v>
      </c>
      <c r="I21" s="11" t="s">
        <v>130</v>
      </c>
      <c r="J21" s="13">
        <v>6</v>
      </c>
      <c r="K21" s="13">
        <f t="shared" si="1"/>
        <v>142.69230769230768</v>
      </c>
      <c r="L21" s="14">
        <v>371</v>
      </c>
      <c r="M21" s="14">
        <f t="shared" si="0"/>
        <v>2226</v>
      </c>
    </row>
    <row r="22" spans="1:13" s="4" customFormat="1" ht="90" customHeight="1" x14ac:dyDescent="0.25">
      <c r="A22" s="11" t="s">
        <v>3</v>
      </c>
      <c r="B22" s="5"/>
      <c r="C22" s="11" t="s">
        <v>7</v>
      </c>
      <c r="D22" s="11" t="s">
        <v>45</v>
      </c>
      <c r="E22" s="11" t="s">
        <v>78</v>
      </c>
      <c r="F22" s="12" t="s">
        <v>101</v>
      </c>
      <c r="G22" s="11" t="s">
        <v>160</v>
      </c>
      <c r="H22" s="11" t="s">
        <v>118</v>
      </c>
      <c r="I22" s="11" t="s">
        <v>127</v>
      </c>
      <c r="J22" s="13">
        <v>6</v>
      </c>
      <c r="K22" s="13">
        <f t="shared" si="1"/>
        <v>142.69230769230768</v>
      </c>
      <c r="L22" s="14">
        <v>371</v>
      </c>
      <c r="M22" s="14">
        <f t="shared" si="0"/>
        <v>2226</v>
      </c>
    </row>
    <row r="23" spans="1:13" s="4" customFormat="1" ht="90" customHeight="1" x14ac:dyDescent="0.25">
      <c r="A23" s="11" t="s">
        <v>3</v>
      </c>
      <c r="B23" s="5"/>
      <c r="C23" s="11" t="s">
        <v>8</v>
      </c>
      <c r="D23" s="11" t="s">
        <v>45</v>
      </c>
      <c r="E23" s="11" t="s">
        <v>78</v>
      </c>
      <c r="F23" s="12" t="s">
        <v>101</v>
      </c>
      <c r="G23" s="11" t="s">
        <v>160</v>
      </c>
      <c r="H23" s="11" t="s">
        <v>119</v>
      </c>
      <c r="I23" s="11" t="s">
        <v>132</v>
      </c>
      <c r="J23" s="13">
        <v>4</v>
      </c>
      <c r="K23" s="13">
        <f t="shared" si="1"/>
        <v>64.615384615384613</v>
      </c>
      <c r="L23" s="14">
        <v>168</v>
      </c>
      <c r="M23" s="14">
        <f t="shared" si="0"/>
        <v>672</v>
      </c>
    </row>
    <row r="24" spans="1:13" s="4" customFormat="1" ht="90" customHeight="1" x14ac:dyDescent="0.25">
      <c r="A24" s="11" t="s">
        <v>3</v>
      </c>
      <c r="B24" s="5"/>
      <c r="C24" s="11" t="s">
        <v>8</v>
      </c>
      <c r="D24" s="11" t="s">
        <v>45</v>
      </c>
      <c r="E24" s="11" t="s">
        <v>78</v>
      </c>
      <c r="F24" s="12" t="s">
        <v>101</v>
      </c>
      <c r="G24" s="11" t="s">
        <v>160</v>
      </c>
      <c r="H24" s="11" t="s">
        <v>119</v>
      </c>
      <c r="I24" s="11" t="s">
        <v>133</v>
      </c>
      <c r="J24" s="13">
        <v>6</v>
      </c>
      <c r="K24" s="13">
        <f t="shared" si="1"/>
        <v>64.615384615384613</v>
      </c>
      <c r="L24" s="14">
        <v>168</v>
      </c>
      <c r="M24" s="14">
        <f t="shared" si="0"/>
        <v>1008</v>
      </c>
    </row>
    <row r="25" spans="1:13" s="4" customFormat="1" ht="90" customHeight="1" x14ac:dyDescent="0.25">
      <c r="A25" s="11" t="s">
        <v>2</v>
      </c>
      <c r="B25" s="5"/>
      <c r="C25" s="11" t="s">
        <v>9</v>
      </c>
      <c r="D25" s="11" t="s">
        <v>46</v>
      </c>
      <c r="E25" s="11" t="s">
        <v>79</v>
      </c>
      <c r="F25" s="12" t="s">
        <v>99</v>
      </c>
      <c r="G25" s="11" t="s">
        <v>160</v>
      </c>
      <c r="H25" s="11" t="s">
        <v>120</v>
      </c>
      <c r="I25" s="11" t="s">
        <v>131</v>
      </c>
      <c r="J25" s="13">
        <v>32</v>
      </c>
      <c r="K25" s="13">
        <f t="shared" si="1"/>
        <v>69.230769230769226</v>
      </c>
      <c r="L25" s="14">
        <v>180</v>
      </c>
      <c r="M25" s="14">
        <f t="shared" si="0"/>
        <v>5760</v>
      </c>
    </row>
    <row r="26" spans="1:13" s="4" customFormat="1" ht="90" customHeight="1" x14ac:dyDescent="0.25">
      <c r="A26" s="11" t="s">
        <v>2</v>
      </c>
      <c r="B26" s="5"/>
      <c r="C26" s="11" t="s">
        <v>9</v>
      </c>
      <c r="D26" s="11" t="s">
        <v>46</v>
      </c>
      <c r="E26" s="11" t="s">
        <v>79</v>
      </c>
      <c r="F26" s="12" t="s">
        <v>99</v>
      </c>
      <c r="G26" s="11" t="s">
        <v>160</v>
      </c>
      <c r="H26" s="11" t="s">
        <v>120</v>
      </c>
      <c r="I26" s="11" t="s">
        <v>132</v>
      </c>
      <c r="J26" s="13">
        <v>19</v>
      </c>
      <c r="K26" s="13">
        <f t="shared" si="1"/>
        <v>69.230769230769226</v>
      </c>
      <c r="L26" s="14">
        <v>180</v>
      </c>
      <c r="M26" s="14">
        <f t="shared" si="0"/>
        <v>3420</v>
      </c>
    </row>
    <row r="27" spans="1:13" s="4" customFormat="1" ht="90" customHeight="1" x14ac:dyDescent="0.25">
      <c r="A27" s="11" t="s">
        <v>2</v>
      </c>
      <c r="B27" s="5"/>
      <c r="C27" s="11" t="s">
        <v>9</v>
      </c>
      <c r="D27" s="11" t="s">
        <v>46</v>
      </c>
      <c r="E27" s="11" t="s">
        <v>79</v>
      </c>
      <c r="F27" s="12" t="s">
        <v>99</v>
      </c>
      <c r="G27" s="11" t="s">
        <v>160</v>
      </c>
      <c r="H27" s="11" t="s">
        <v>120</v>
      </c>
      <c r="I27" s="11" t="s">
        <v>133</v>
      </c>
      <c r="J27" s="13">
        <v>10</v>
      </c>
      <c r="K27" s="13">
        <f t="shared" si="1"/>
        <v>69.230769230769226</v>
      </c>
      <c r="L27" s="14">
        <v>180</v>
      </c>
      <c r="M27" s="14">
        <f t="shared" si="0"/>
        <v>1800</v>
      </c>
    </row>
    <row r="28" spans="1:13" s="4" customFormat="1" ht="90" customHeight="1" x14ac:dyDescent="0.25">
      <c r="A28" s="11" t="s">
        <v>3</v>
      </c>
      <c r="B28" s="5"/>
      <c r="C28" s="11" t="s">
        <v>10</v>
      </c>
      <c r="D28" s="11" t="s">
        <v>44</v>
      </c>
      <c r="E28" s="11" t="s">
        <v>77</v>
      </c>
      <c r="F28" s="12" t="s">
        <v>100</v>
      </c>
      <c r="G28" s="11" t="s">
        <v>160</v>
      </c>
      <c r="H28" s="11" t="s">
        <v>119</v>
      </c>
      <c r="I28" s="11" t="s">
        <v>134</v>
      </c>
      <c r="J28" s="13">
        <v>28</v>
      </c>
      <c r="K28" s="13">
        <f t="shared" si="1"/>
        <v>92.307692307692307</v>
      </c>
      <c r="L28" s="14">
        <v>240</v>
      </c>
      <c r="M28" s="14">
        <f t="shared" si="0"/>
        <v>6720</v>
      </c>
    </row>
    <row r="29" spans="1:13" s="4" customFormat="1" ht="90" customHeight="1" x14ac:dyDescent="0.25">
      <c r="A29" s="11" t="s">
        <v>3</v>
      </c>
      <c r="B29" s="5"/>
      <c r="C29" s="11" t="s">
        <v>10</v>
      </c>
      <c r="D29" s="11" t="s">
        <v>44</v>
      </c>
      <c r="E29" s="11" t="s">
        <v>77</v>
      </c>
      <c r="F29" s="12" t="s">
        <v>100</v>
      </c>
      <c r="G29" s="11" t="s">
        <v>160</v>
      </c>
      <c r="H29" s="11" t="s">
        <v>119</v>
      </c>
      <c r="I29" s="11" t="s">
        <v>128</v>
      </c>
      <c r="J29" s="13">
        <v>24</v>
      </c>
      <c r="K29" s="13">
        <f t="shared" si="1"/>
        <v>92.307692307692307</v>
      </c>
      <c r="L29" s="14">
        <v>240</v>
      </c>
      <c r="M29" s="14">
        <f t="shared" si="0"/>
        <v>5760</v>
      </c>
    </row>
    <row r="30" spans="1:13" s="4" customFormat="1" ht="90" customHeight="1" x14ac:dyDescent="0.25">
      <c r="A30" s="11" t="s">
        <v>3</v>
      </c>
      <c r="B30" s="5"/>
      <c r="C30" s="11" t="s">
        <v>10</v>
      </c>
      <c r="D30" s="11" t="s">
        <v>44</v>
      </c>
      <c r="E30" s="11" t="s">
        <v>78</v>
      </c>
      <c r="F30" s="12" t="s">
        <v>101</v>
      </c>
      <c r="G30" s="11" t="s">
        <v>160</v>
      </c>
      <c r="H30" s="11" t="s">
        <v>119</v>
      </c>
      <c r="I30" s="11" t="s">
        <v>128</v>
      </c>
      <c r="J30" s="13">
        <v>43</v>
      </c>
      <c r="K30" s="13">
        <f t="shared" si="1"/>
        <v>92.307692307692307</v>
      </c>
      <c r="L30" s="14">
        <v>240</v>
      </c>
      <c r="M30" s="14">
        <f t="shared" si="0"/>
        <v>10320</v>
      </c>
    </row>
    <row r="31" spans="1:13" s="4" customFormat="1" ht="90" customHeight="1" x14ac:dyDescent="0.25">
      <c r="A31" s="11" t="s">
        <v>3</v>
      </c>
      <c r="B31" s="5"/>
      <c r="C31" s="11" t="s">
        <v>10</v>
      </c>
      <c r="D31" s="11" t="s">
        <v>44</v>
      </c>
      <c r="E31" s="11" t="s">
        <v>78</v>
      </c>
      <c r="F31" s="12" t="s">
        <v>101</v>
      </c>
      <c r="G31" s="11" t="s">
        <v>160</v>
      </c>
      <c r="H31" s="11" t="s">
        <v>119</v>
      </c>
      <c r="I31" s="11" t="s">
        <v>135</v>
      </c>
      <c r="J31" s="13">
        <v>3</v>
      </c>
      <c r="K31" s="13">
        <f t="shared" si="1"/>
        <v>92.307692307692307</v>
      </c>
      <c r="L31" s="14">
        <v>240</v>
      </c>
      <c r="M31" s="14">
        <f t="shared" si="0"/>
        <v>720</v>
      </c>
    </row>
    <row r="32" spans="1:13" s="4" customFormat="1" ht="90" customHeight="1" x14ac:dyDescent="0.25">
      <c r="A32" s="11" t="s">
        <v>3</v>
      </c>
      <c r="B32" s="5"/>
      <c r="C32" s="11" t="s">
        <v>10</v>
      </c>
      <c r="D32" s="11" t="s">
        <v>44</v>
      </c>
      <c r="E32" s="11" t="s">
        <v>78</v>
      </c>
      <c r="F32" s="12" t="s">
        <v>101</v>
      </c>
      <c r="G32" s="11" t="s">
        <v>160</v>
      </c>
      <c r="H32" s="11" t="s">
        <v>119</v>
      </c>
      <c r="I32" s="11" t="s">
        <v>138</v>
      </c>
      <c r="J32" s="13">
        <v>1</v>
      </c>
      <c r="K32" s="13">
        <f t="shared" si="1"/>
        <v>92.307692307692307</v>
      </c>
      <c r="L32" s="14">
        <v>240</v>
      </c>
      <c r="M32" s="14">
        <f t="shared" si="0"/>
        <v>240</v>
      </c>
    </row>
    <row r="33" spans="1:13" s="4" customFormat="1" ht="90" customHeight="1" x14ac:dyDescent="0.25">
      <c r="A33" s="11" t="s">
        <v>3</v>
      </c>
      <c r="B33" s="5"/>
      <c r="C33" s="11" t="s">
        <v>10</v>
      </c>
      <c r="D33" s="11" t="s">
        <v>44</v>
      </c>
      <c r="E33" s="11" t="s">
        <v>78</v>
      </c>
      <c r="F33" s="12" t="s">
        <v>101</v>
      </c>
      <c r="G33" s="11" t="s">
        <v>160</v>
      </c>
      <c r="H33" s="11" t="s">
        <v>119</v>
      </c>
      <c r="I33" s="11" t="s">
        <v>131</v>
      </c>
      <c r="J33" s="13">
        <v>4</v>
      </c>
      <c r="K33" s="13">
        <f t="shared" si="1"/>
        <v>92.307692307692307</v>
      </c>
      <c r="L33" s="14">
        <v>240</v>
      </c>
      <c r="M33" s="14">
        <f t="shared" si="0"/>
        <v>960</v>
      </c>
    </row>
    <row r="34" spans="1:13" s="4" customFormat="1" ht="90" customHeight="1" x14ac:dyDescent="0.25">
      <c r="A34" s="11" t="s">
        <v>3</v>
      </c>
      <c r="B34" s="5"/>
      <c r="C34" s="11" t="s">
        <v>10</v>
      </c>
      <c r="D34" s="11" t="s">
        <v>44</v>
      </c>
      <c r="E34" s="11" t="s">
        <v>78</v>
      </c>
      <c r="F34" s="12" t="s">
        <v>101</v>
      </c>
      <c r="G34" s="11" t="s">
        <v>160</v>
      </c>
      <c r="H34" s="11" t="s">
        <v>119</v>
      </c>
      <c r="I34" s="11" t="s">
        <v>132</v>
      </c>
      <c r="J34" s="13">
        <v>5</v>
      </c>
      <c r="K34" s="13">
        <f t="shared" si="1"/>
        <v>92.307692307692307</v>
      </c>
      <c r="L34" s="14">
        <v>240</v>
      </c>
      <c r="M34" s="14">
        <f t="shared" si="0"/>
        <v>1200</v>
      </c>
    </row>
    <row r="35" spans="1:13" s="4" customFormat="1" ht="90" customHeight="1" x14ac:dyDescent="0.25">
      <c r="A35" s="11" t="s">
        <v>2</v>
      </c>
      <c r="B35" s="5"/>
      <c r="C35" s="11" t="s">
        <v>11</v>
      </c>
      <c r="D35" s="11" t="s">
        <v>47</v>
      </c>
      <c r="E35" s="11" t="s">
        <v>77</v>
      </c>
      <c r="F35" s="12" t="s">
        <v>100</v>
      </c>
      <c r="G35" s="11" t="s">
        <v>160</v>
      </c>
      <c r="H35" s="11" t="s">
        <v>118</v>
      </c>
      <c r="I35" s="11" t="s">
        <v>138</v>
      </c>
      <c r="J35" s="13">
        <v>43</v>
      </c>
      <c r="K35" s="13">
        <f t="shared" si="1"/>
        <v>161.15384615384616</v>
      </c>
      <c r="L35" s="14">
        <v>419</v>
      </c>
      <c r="M35" s="14">
        <f t="shared" si="0"/>
        <v>18017</v>
      </c>
    </row>
    <row r="36" spans="1:13" s="4" customFormat="1" ht="90" customHeight="1" x14ac:dyDescent="0.25">
      <c r="A36" s="11" t="s">
        <v>2</v>
      </c>
      <c r="B36" s="5"/>
      <c r="C36" s="11" t="s">
        <v>11</v>
      </c>
      <c r="D36" s="11" t="s">
        <v>47</v>
      </c>
      <c r="E36" s="11" t="s">
        <v>77</v>
      </c>
      <c r="F36" s="12" t="s">
        <v>100</v>
      </c>
      <c r="G36" s="11" t="s">
        <v>160</v>
      </c>
      <c r="H36" s="11" t="s">
        <v>118</v>
      </c>
      <c r="I36" s="11" t="s">
        <v>131</v>
      </c>
      <c r="J36" s="13">
        <v>64</v>
      </c>
      <c r="K36" s="13">
        <f t="shared" si="1"/>
        <v>161.15384615384616</v>
      </c>
      <c r="L36" s="14">
        <v>419</v>
      </c>
      <c r="M36" s="14">
        <f t="shared" si="0"/>
        <v>26816</v>
      </c>
    </row>
    <row r="37" spans="1:13" s="4" customFormat="1" ht="90" customHeight="1" x14ac:dyDescent="0.25">
      <c r="A37" s="11" t="s">
        <v>2</v>
      </c>
      <c r="B37" s="5"/>
      <c r="C37" s="11" t="s">
        <v>11</v>
      </c>
      <c r="D37" s="11" t="s">
        <v>47</v>
      </c>
      <c r="E37" s="11" t="s">
        <v>77</v>
      </c>
      <c r="F37" s="12" t="s">
        <v>100</v>
      </c>
      <c r="G37" s="11" t="s">
        <v>160</v>
      </c>
      <c r="H37" s="11" t="s">
        <v>118</v>
      </c>
      <c r="I37" s="11" t="s">
        <v>132</v>
      </c>
      <c r="J37" s="13">
        <v>56</v>
      </c>
      <c r="K37" s="13">
        <f t="shared" si="1"/>
        <v>161.15384615384616</v>
      </c>
      <c r="L37" s="14">
        <v>419</v>
      </c>
      <c r="M37" s="14">
        <f t="shared" si="0"/>
        <v>23464</v>
      </c>
    </row>
    <row r="38" spans="1:13" s="4" customFormat="1" ht="90" customHeight="1" x14ac:dyDescent="0.25">
      <c r="A38" s="11" t="s">
        <v>2</v>
      </c>
      <c r="B38" s="5"/>
      <c r="C38" s="11" t="s">
        <v>11</v>
      </c>
      <c r="D38" s="11" t="s">
        <v>47</v>
      </c>
      <c r="E38" s="11" t="s">
        <v>77</v>
      </c>
      <c r="F38" s="12" t="s">
        <v>100</v>
      </c>
      <c r="G38" s="11" t="s">
        <v>160</v>
      </c>
      <c r="H38" s="11" t="s">
        <v>118</v>
      </c>
      <c r="I38" s="11" t="s">
        <v>133</v>
      </c>
      <c r="J38" s="13">
        <v>48</v>
      </c>
      <c r="K38" s="13">
        <f t="shared" si="1"/>
        <v>161.15384615384616</v>
      </c>
      <c r="L38" s="14">
        <v>419</v>
      </c>
      <c r="M38" s="14">
        <f t="shared" si="0"/>
        <v>20112</v>
      </c>
    </row>
    <row r="39" spans="1:13" s="4" customFormat="1" ht="90" customHeight="1" x14ac:dyDescent="0.25">
      <c r="A39" s="11" t="s">
        <v>2</v>
      </c>
      <c r="B39" s="5"/>
      <c r="C39" s="11" t="s">
        <v>11</v>
      </c>
      <c r="D39" s="11" t="s">
        <v>47</v>
      </c>
      <c r="E39" s="11" t="s">
        <v>77</v>
      </c>
      <c r="F39" s="12" t="s">
        <v>100</v>
      </c>
      <c r="G39" s="11" t="s">
        <v>160</v>
      </c>
      <c r="H39" s="11" t="s">
        <v>118</v>
      </c>
      <c r="I39" s="11" t="s">
        <v>161</v>
      </c>
      <c r="J39" s="13">
        <v>5</v>
      </c>
      <c r="K39" s="13">
        <f t="shared" si="1"/>
        <v>161.15384615384616</v>
      </c>
      <c r="L39" s="14">
        <v>419</v>
      </c>
      <c r="M39" s="14">
        <f t="shared" si="0"/>
        <v>2095</v>
      </c>
    </row>
    <row r="40" spans="1:13" s="4" customFormat="1" ht="90" customHeight="1" x14ac:dyDescent="0.25">
      <c r="A40" s="11" t="s">
        <v>2</v>
      </c>
      <c r="B40" s="5"/>
      <c r="C40" s="11" t="s">
        <v>11</v>
      </c>
      <c r="D40" s="11" t="s">
        <v>47</v>
      </c>
      <c r="E40" s="11" t="s">
        <v>77</v>
      </c>
      <c r="F40" s="12" t="s">
        <v>100</v>
      </c>
      <c r="G40" s="11" t="s">
        <v>160</v>
      </c>
      <c r="H40" s="11" t="s">
        <v>118</v>
      </c>
      <c r="I40" s="11" t="s">
        <v>130</v>
      </c>
      <c r="J40" s="13">
        <v>20</v>
      </c>
      <c r="K40" s="13">
        <f t="shared" si="1"/>
        <v>161.15384615384616</v>
      </c>
      <c r="L40" s="14">
        <v>419</v>
      </c>
      <c r="M40" s="14">
        <f t="shared" si="0"/>
        <v>8380</v>
      </c>
    </row>
    <row r="41" spans="1:13" s="4" customFormat="1" ht="90" customHeight="1" x14ac:dyDescent="0.25">
      <c r="A41" s="11" t="s">
        <v>2</v>
      </c>
      <c r="B41" s="5"/>
      <c r="C41" s="11" t="s">
        <v>11</v>
      </c>
      <c r="D41" s="11" t="s">
        <v>47</v>
      </c>
      <c r="E41" s="11" t="s">
        <v>77</v>
      </c>
      <c r="F41" s="12" t="s">
        <v>100</v>
      </c>
      <c r="G41" s="11" t="s">
        <v>160</v>
      </c>
      <c r="H41" s="11" t="s">
        <v>118</v>
      </c>
      <c r="I41" s="11" t="s">
        <v>134</v>
      </c>
      <c r="J41" s="13">
        <v>17</v>
      </c>
      <c r="K41" s="13">
        <f t="shared" si="1"/>
        <v>161.15384615384616</v>
      </c>
      <c r="L41" s="14">
        <v>419</v>
      </c>
      <c r="M41" s="14">
        <f t="shared" si="0"/>
        <v>7123</v>
      </c>
    </row>
    <row r="42" spans="1:13" s="4" customFormat="1" ht="90" customHeight="1" x14ac:dyDescent="0.25">
      <c r="A42" s="11" t="s">
        <v>2</v>
      </c>
      <c r="B42" s="5"/>
      <c r="C42" s="11" t="s">
        <v>11</v>
      </c>
      <c r="D42" s="11" t="s">
        <v>47</v>
      </c>
      <c r="E42" s="11" t="s">
        <v>77</v>
      </c>
      <c r="F42" s="12" t="s">
        <v>100</v>
      </c>
      <c r="G42" s="11" t="s">
        <v>160</v>
      </c>
      <c r="H42" s="11" t="s">
        <v>118</v>
      </c>
      <c r="I42" s="11" t="s">
        <v>128</v>
      </c>
      <c r="J42" s="13">
        <v>1</v>
      </c>
      <c r="K42" s="13">
        <f t="shared" si="1"/>
        <v>161.15384615384616</v>
      </c>
      <c r="L42" s="14">
        <v>419</v>
      </c>
      <c r="M42" s="14">
        <f t="shared" si="0"/>
        <v>419</v>
      </c>
    </row>
    <row r="43" spans="1:13" s="4" customFormat="1" ht="90" customHeight="1" x14ac:dyDescent="0.25">
      <c r="A43" s="11" t="s">
        <v>2</v>
      </c>
      <c r="B43" s="5"/>
      <c r="C43" s="11" t="s">
        <v>11</v>
      </c>
      <c r="D43" s="11" t="s">
        <v>47</v>
      </c>
      <c r="E43" s="11" t="s">
        <v>77</v>
      </c>
      <c r="F43" s="12" t="s">
        <v>100</v>
      </c>
      <c r="G43" s="11" t="s">
        <v>160</v>
      </c>
      <c r="H43" s="11" t="s">
        <v>118</v>
      </c>
      <c r="I43" s="11" t="s">
        <v>135</v>
      </c>
      <c r="J43" s="13">
        <v>7</v>
      </c>
      <c r="K43" s="13">
        <f t="shared" si="1"/>
        <v>161.15384615384616</v>
      </c>
      <c r="L43" s="14">
        <v>419</v>
      </c>
      <c r="M43" s="14">
        <f t="shared" si="0"/>
        <v>2933</v>
      </c>
    </row>
    <row r="44" spans="1:13" s="4" customFormat="1" ht="90" customHeight="1" x14ac:dyDescent="0.25">
      <c r="A44" s="11" t="s">
        <v>2</v>
      </c>
      <c r="B44" s="5"/>
      <c r="C44" s="11" t="s">
        <v>11</v>
      </c>
      <c r="D44" s="11" t="s">
        <v>47</v>
      </c>
      <c r="E44" s="11" t="s">
        <v>77</v>
      </c>
      <c r="F44" s="12" t="s">
        <v>100</v>
      </c>
      <c r="G44" s="11" t="s">
        <v>160</v>
      </c>
      <c r="H44" s="11" t="s">
        <v>118</v>
      </c>
      <c r="I44" s="11" t="s">
        <v>129</v>
      </c>
      <c r="J44" s="13">
        <v>1</v>
      </c>
      <c r="K44" s="13">
        <f t="shared" si="1"/>
        <v>161.15384615384616</v>
      </c>
      <c r="L44" s="14">
        <v>419</v>
      </c>
      <c r="M44" s="14">
        <f t="shared" si="0"/>
        <v>419</v>
      </c>
    </row>
    <row r="45" spans="1:13" s="4" customFormat="1" ht="90" customHeight="1" x14ac:dyDescent="0.25">
      <c r="A45" s="11" t="s">
        <v>2</v>
      </c>
      <c r="B45" s="5"/>
      <c r="C45" s="11" t="s">
        <v>11</v>
      </c>
      <c r="D45" s="11" t="s">
        <v>47</v>
      </c>
      <c r="E45" s="11" t="s">
        <v>77</v>
      </c>
      <c r="F45" s="12" t="s">
        <v>100</v>
      </c>
      <c r="G45" s="11" t="s">
        <v>160</v>
      </c>
      <c r="H45" s="11" t="s">
        <v>118</v>
      </c>
      <c r="I45" s="11" t="s">
        <v>138</v>
      </c>
      <c r="J45" s="13">
        <v>54</v>
      </c>
      <c r="K45" s="13">
        <f t="shared" si="1"/>
        <v>161.15384615384616</v>
      </c>
      <c r="L45" s="14">
        <v>419</v>
      </c>
      <c r="M45" s="14">
        <f t="shared" si="0"/>
        <v>22626</v>
      </c>
    </row>
    <row r="46" spans="1:13" s="4" customFormat="1" ht="90" customHeight="1" x14ac:dyDescent="0.25">
      <c r="A46" s="11" t="s">
        <v>2</v>
      </c>
      <c r="B46" s="5"/>
      <c r="C46" s="11" t="s">
        <v>11</v>
      </c>
      <c r="D46" s="11" t="s">
        <v>47</v>
      </c>
      <c r="E46" s="11" t="s">
        <v>77</v>
      </c>
      <c r="F46" s="12" t="s">
        <v>100</v>
      </c>
      <c r="G46" s="11" t="s">
        <v>160</v>
      </c>
      <c r="H46" s="11" t="s">
        <v>118</v>
      </c>
      <c r="I46" s="11" t="s">
        <v>131</v>
      </c>
      <c r="J46" s="13">
        <v>73</v>
      </c>
      <c r="K46" s="13">
        <f t="shared" si="1"/>
        <v>161.15384615384616</v>
      </c>
      <c r="L46" s="14">
        <v>419</v>
      </c>
      <c r="M46" s="14">
        <f t="shared" si="0"/>
        <v>30587</v>
      </c>
    </row>
    <row r="47" spans="1:13" s="4" customFormat="1" ht="90" customHeight="1" x14ac:dyDescent="0.25">
      <c r="A47" s="11" t="s">
        <v>2</v>
      </c>
      <c r="B47" s="5"/>
      <c r="C47" s="11" t="s">
        <v>11</v>
      </c>
      <c r="D47" s="11" t="s">
        <v>47</v>
      </c>
      <c r="E47" s="11" t="s">
        <v>77</v>
      </c>
      <c r="F47" s="12" t="s">
        <v>100</v>
      </c>
      <c r="G47" s="11" t="s">
        <v>160</v>
      </c>
      <c r="H47" s="11" t="s">
        <v>118</v>
      </c>
      <c r="I47" s="11" t="s">
        <v>132</v>
      </c>
      <c r="J47" s="13">
        <v>65</v>
      </c>
      <c r="K47" s="13">
        <f t="shared" si="1"/>
        <v>161.15384615384616</v>
      </c>
      <c r="L47" s="14">
        <v>419</v>
      </c>
      <c r="M47" s="14">
        <f t="shared" si="0"/>
        <v>27235</v>
      </c>
    </row>
    <row r="48" spans="1:13" s="4" customFormat="1" ht="90" customHeight="1" x14ac:dyDescent="0.25">
      <c r="A48" s="11" t="s">
        <v>2</v>
      </c>
      <c r="B48" s="5"/>
      <c r="C48" s="11" t="s">
        <v>11</v>
      </c>
      <c r="D48" s="11" t="s">
        <v>47</v>
      </c>
      <c r="E48" s="11" t="s">
        <v>77</v>
      </c>
      <c r="F48" s="12" t="s">
        <v>100</v>
      </c>
      <c r="G48" s="11" t="s">
        <v>160</v>
      </c>
      <c r="H48" s="11" t="s">
        <v>118</v>
      </c>
      <c r="I48" s="11" t="s">
        <v>133</v>
      </c>
      <c r="J48" s="13">
        <v>76</v>
      </c>
      <c r="K48" s="13">
        <f t="shared" si="1"/>
        <v>161.15384615384616</v>
      </c>
      <c r="L48" s="14">
        <v>419</v>
      </c>
      <c r="M48" s="14">
        <f t="shared" si="0"/>
        <v>31844</v>
      </c>
    </row>
    <row r="49" spans="1:13" s="4" customFormat="1" ht="90" customHeight="1" x14ac:dyDescent="0.25">
      <c r="A49" s="11" t="s">
        <v>2</v>
      </c>
      <c r="B49" s="5"/>
      <c r="C49" s="11" t="s">
        <v>11</v>
      </c>
      <c r="D49" s="11" t="s">
        <v>47</v>
      </c>
      <c r="E49" s="11" t="s">
        <v>77</v>
      </c>
      <c r="F49" s="12" t="s">
        <v>100</v>
      </c>
      <c r="G49" s="11" t="s">
        <v>160</v>
      </c>
      <c r="H49" s="11" t="s">
        <v>118</v>
      </c>
      <c r="I49" s="11" t="s">
        <v>161</v>
      </c>
      <c r="J49" s="13">
        <v>43</v>
      </c>
      <c r="K49" s="13">
        <f t="shared" si="1"/>
        <v>161.15384615384616</v>
      </c>
      <c r="L49" s="14">
        <v>419</v>
      </c>
      <c r="M49" s="14">
        <f t="shared" si="0"/>
        <v>18017</v>
      </c>
    </row>
    <row r="50" spans="1:13" s="4" customFormat="1" ht="90" customHeight="1" x14ac:dyDescent="0.25">
      <c r="A50" s="11" t="s">
        <v>2</v>
      </c>
      <c r="B50" s="5"/>
      <c r="C50" s="11" t="s">
        <v>11</v>
      </c>
      <c r="D50" s="11" t="s">
        <v>47</v>
      </c>
      <c r="E50" s="11" t="s">
        <v>80</v>
      </c>
      <c r="F50" s="12" t="s">
        <v>102</v>
      </c>
      <c r="G50" s="11" t="s">
        <v>160</v>
      </c>
      <c r="H50" s="11" t="s">
        <v>118</v>
      </c>
      <c r="I50" s="11" t="s">
        <v>138</v>
      </c>
      <c r="J50" s="13">
        <v>9</v>
      </c>
      <c r="K50" s="13">
        <f t="shared" si="1"/>
        <v>161.15384615384616</v>
      </c>
      <c r="L50" s="14">
        <v>419</v>
      </c>
      <c r="M50" s="14">
        <f t="shared" si="0"/>
        <v>3771</v>
      </c>
    </row>
    <row r="51" spans="1:13" s="4" customFormat="1" ht="90" customHeight="1" x14ac:dyDescent="0.25">
      <c r="A51" s="11" t="s">
        <v>2</v>
      </c>
      <c r="B51" s="5"/>
      <c r="C51" s="11" t="s">
        <v>11</v>
      </c>
      <c r="D51" s="11" t="s">
        <v>47</v>
      </c>
      <c r="E51" s="11" t="s">
        <v>80</v>
      </c>
      <c r="F51" s="12" t="s">
        <v>102</v>
      </c>
      <c r="G51" s="11" t="s">
        <v>160</v>
      </c>
      <c r="H51" s="11" t="s">
        <v>118</v>
      </c>
      <c r="I51" s="11" t="s">
        <v>131</v>
      </c>
      <c r="J51" s="13">
        <v>26</v>
      </c>
      <c r="K51" s="13">
        <f t="shared" si="1"/>
        <v>161.15384615384616</v>
      </c>
      <c r="L51" s="14">
        <v>419</v>
      </c>
      <c r="M51" s="14">
        <f t="shared" si="0"/>
        <v>10894</v>
      </c>
    </row>
    <row r="52" spans="1:13" s="4" customFormat="1" ht="90" customHeight="1" x14ac:dyDescent="0.25">
      <c r="A52" s="11" t="s">
        <v>2</v>
      </c>
      <c r="B52" s="5"/>
      <c r="C52" s="11" t="s">
        <v>11</v>
      </c>
      <c r="D52" s="11" t="s">
        <v>47</v>
      </c>
      <c r="E52" s="11" t="s">
        <v>80</v>
      </c>
      <c r="F52" s="12" t="s">
        <v>102</v>
      </c>
      <c r="G52" s="11" t="s">
        <v>160</v>
      </c>
      <c r="H52" s="11" t="s">
        <v>118</v>
      </c>
      <c r="I52" s="11" t="s">
        <v>132</v>
      </c>
      <c r="J52" s="13">
        <v>31</v>
      </c>
      <c r="K52" s="13">
        <f t="shared" si="1"/>
        <v>161.15384615384616</v>
      </c>
      <c r="L52" s="14">
        <v>419</v>
      </c>
      <c r="M52" s="14">
        <f t="shared" si="0"/>
        <v>12989</v>
      </c>
    </row>
    <row r="53" spans="1:13" s="4" customFormat="1" ht="90" customHeight="1" x14ac:dyDescent="0.25">
      <c r="A53" s="11" t="s">
        <v>2</v>
      </c>
      <c r="B53" s="5"/>
      <c r="C53" s="11" t="s">
        <v>11</v>
      </c>
      <c r="D53" s="11" t="s">
        <v>47</v>
      </c>
      <c r="E53" s="11" t="s">
        <v>80</v>
      </c>
      <c r="F53" s="12" t="s">
        <v>102</v>
      </c>
      <c r="G53" s="11" t="s">
        <v>160</v>
      </c>
      <c r="H53" s="11" t="s">
        <v>118</v>
      </c>
      <c r="I53" s="11" t="s">
        <v>133</v>
      </c>
      <c r="J53" s="13">
        <v>2</v>
      </c>
      <c r="K53" s="13">
        <f t="shared" si="1"/>
        <v>161.15384615384616</v>
      </c>
      <c r="L53" s="14">
        <v>419</v>
      </c>
      <c r="M53" s="14">
        <f t="shared" si="0"/>
        <v>838</v>
      </c>
    </row>
    <row r="54" spans="1:13" s="4" customFormat="1" ht="90" customHeight="1" x14ac:dyDescent="0.25">
      <c r="A54" s="11" t="s">
        <v>2</v>
      </c>
      <c r="B54" s="5"/>
      <c r="C54" s="11" t="s">
        <v>11</v>
      </c>
      <c r="D54" s="11" t="s">
        <v>47</v>
      </c>
      <c r="E54" s="11" t="s">
        <v>80</v>
      </c>
      <c r="F54" s="12" t="s">
        <v>102</v>
      </c>
      <c r="G54" s="11" t="s">
        <v>160</v>
      </c>
      <c r="H54" s="11" t="s">
        <v>118</v>
      </c>
      <c r="I54" s="11" t="s">
        <v>130</v>
      </c>
      <c r="J54" s="13">
        <v>16</v>
      </c>
      <c r="K54" s="13">
        <f t="shared" si="1"/>
        <v>161.15384615384616</v>
      </c>
      <c r="L54" s="14">
        <v>419</v>
      </c>
      <c r="M54" s="14">
        <f t="shared" si="0"/>
        <v>6704</v>
      </c>
    </row>
    <row r="55" spans="1:13" s="4" customFormat="1" ht="90" customHeight="1" x14ac:dyDescent="0.25">
      <c r="A55" s="11" t="s">
        <v>2</v>
      </c>
      <c r="B55" s="5"/>
      <c r="C55" s="11" t="s">
        <v>11</v>
      </c>
      <c r="D55" s="11" t="s">
        <v>47</v>
      </c>
      <c r="E55" s="11" t="s">
        <v>80</v>
      </c>
      <c r="F55" s="12" t="s">
        <v>102</v>
      </c>
      <c r="G55" s="11" t="s">
        <v>160</v>
      </c>
      <c r="H55" s="11" t="s">
        <v>118</v>
      </c>
      <c r="I55" s="11" t="s">
        <v>134</v>
      </c>
      <c r="J55" s="13">
        <v>19</v>
      </c>
      <c r="K55" s="13">
        <f t="shared" si="1"/>
        <v>161.15384615384616</v>
      </c>
      <c r="L55" s="14">
        <v>419</v>
      </c>
      <c r="M55" s="14">
        <f t="shared" si="0"/>
        <v>7961</v>
      </c>
    </row>
    <row r="56" spans="1:13" s="4" customFormat="1" ht="90" customHeight="1" x14ac:dyDescent="0.25">
      <c r="A56" s="11" t="s">
        <v>2</v>
      </c>
      <c r="B56" s="5"/>
      <c r="C56" s="11" t="s">
        <v>11</v>
      </c>
      <c r="D56" s="11" t="s">
        <v>47</v>
      </c>
      <c r="E56" s="11" t="s">
        <v>80</v>
      </c>
      <c r="F56" s="12" t="s">
        <v>102</v>
      </c>
      <c r="G56" s="11" t="s">
        <v>160</v>
      </c>
      <c r="H56" s="11" t="s">
        <v>118</v>
      </c>
      <c r="I56" s="11" t="s">
        <v>138</v>
      </c>
      <c r="J56" s="13">
        <v>21</v>
      </c>
      <c r="K56" s="13">
        <f t="shared" si="1"/>
        <v>161.15384615384616</v>
      </c>
      <c r="L56" s="14">
        <v>419</v>
      </c>
      <c r="M56" s="14">
        <f t="shared" si="0"/>
        <v>8799</v>
      </c>
    </row>
    <row r="57" spans="1:13" s="4" customFormat="1" ht="90" customHeight="1" x14ac:dyDescent="0.25">
      <c r="A57" s="11" t="s">
        <v>2</v>
      </c>
      <c r="B57" s="5"/>
      <c r="C57" s="11" t="s">
        <v>11</v>
      </c>
      <c r="D57" s="11" t="s">
        <v>47</v>
      </c>
      <c r="E57" s="11" t="s">
        <v>80</v>
      </c>
      <c r="F57" s="12" t="s">
        <v>102</v>
      </c>
      <c r="G57" s="11" t="s">
        <v>160</v>
      </c>
      <c r="H57" s="11" t="s">
        <v>118</v>
      </c>
      <c r="I57" s="11" t="s">
        <v>131</v>
      </c>
      <c r="J57" s="13">
        <v>40</v>
      </c>
      <c r="K57" s="13">
        <f t="shared" si="1"/>
        <v>161.15384615384616</v>
      </c>
      <c r="L57" s="14">
        <v>419</v>
      </c>
      <c r="M57" s="14">
        <f t="shared" si="0"/>
        <v>16760</v>
      </c>
    </row>
    <row r="58" spans="1:13" s="4" customFormat="1" ht="90" customHeight="1" x14ac:dyDescent="0.25">
      <c r="A58" s="11" t="s">
        <v>2</v>
      </c>
      <c r="B58" s="5"/>
      <c r="C58" s="11" t="s">
        <v>11</v>
      </c>
      <c r="D58" s="11" t="s">
        <v>47</v>
      </c>
      <c r="E58" s="11" t="s">
        <v>80</v>
      </c>
      <c r="F58" s="12" t="s">
        <v>102</v>
      </c>
      <c r="G58" s="11" t="s">
        <v>160</v>
      </c>
      <c r="H58" s="11" t="s">
        <v>118</v>
      </c>
      <c r="I58" s="11" t="s">
        <v>132</v>
      </c>
      <c r="J58" s="13">
        <v>42</v>
      </c>
      <c r="K58" s="13">
        <f t="shared" si="1"/>
        <v>161.15384615384616</v>
      </c>
      <c r="L58" s="14">
        <v>419</v>
      </c>
      <c r="M58" s="14">
        <f t="shared" si="0"/>
        <v>17598</v>
      </c>
    </row>
    <row r="59" spans="1:13" s="4" customFormat="1" ht="90" customHeight="1" x14ac:dyDescent="0.25">
      <c r="A59" s="11" t="s">
        <v>2</v>
      </c>
      <c r="B59" s="5"/>
      <c r="C59" s="11" t="s">
        <v>11</v>
      </c>
      <c r="D59" s="11" t="s">
        <v>47</v>
      </c>
      <c r="E59" s="11" t="s">
        <v>80</v>
      </c>
      <c r="F59" s="12" t="s">
        <v>102</v>
      </c>
      <c r="G59" s="11" t="s">
        <v>160</v>
      </c>
      <c r="H59" s="11" t="s">
        <v>118</v>
      </c>
      <c r="I59" s="11" t="s">
        <v>133</v>
      </c>
      <c r="J59" s="13">
        <v>15</v>
      </c>
      <c r="K59" s="13">
        <f t="shared" si="1"/>
        <v>161.15384615384616</v>
      </c>
      <c r="L59" s="14">
        <v>419</v>
      </c>
      <c r="M59" s="14">
        <f t="shared" si="0"/>
        <v>6285</v>
      </c>
    </row>
    <row r="60" spans="1:13" s="4" customFormat="1" ht="90" customHeight="1" x14ac:dyDescent="0.25">
      <c r="A60" s="11" t="s">
        <v>2</v>
      </c>
      <c r="B60" s="5"/>
      <c r="C60" s="11" t="s">
        <v>11</v>
      </c>
      <c r="D60" s="11" t="s">
        <v>47</v>
      </c>
      <c r="E60" s="11" t="s">
        <v>80</v>
      </c>
      <c r="F60" s="12" t="s">
        <v>102</v>
      </c>
      <c r="G60" s="11" t="s">
        <v>160</v>
      </c>
      <c r="H60" s="11" t="s">
        <v>118</v>
      </c>
      <c r="I60" s="11" t="s">
        <v>161</v>
      </c>
      <c r="J60" s="13">
        <v>19</v>
      </c>
      <c r="K60" s="13">
        <f t="shared" si="1"/>
        <v>161.15384615384616</v>
      </c>
      <c r="L60" s="14">
        <v>419</v>
      </c>
      <c r="M60" s="14">
        <f t="shared" si="0"/>
        <v>7961</v>
      </c>
    </row>
    <row r="61" spans="1:13" s="4" customFormat="1" ht="90" customHeight="1" x14ac:dyDescent="0.25">
      <c r="A61" s="11" t="s">
        <v>2</v>
      </c>
      <c r="B61" s="5"/>
      <c r="C61" s="11" t="s">
        <v>11</v>
      </c>
      <c r="D61" s="11" t="s">
        <v>47</v>
      </c>
      <c r="E61" s="11" t="s">
        <v>81</v>
      </c>
      <c r="F61" s="12" t="s">
        <v>103</v>
      </c>
      <c r="G61" s="11" t="s">
        <v>160</v>
      </c>
      <c r="H61" s="11" t="s">
        <v>118</v>
      </c>
      <c r="I61" s="11" t="s">
        <v>132</v>
      </c>
      <c r="J61" s="13">
        <v>30</v>
      </c>
      <c r="K61" s="13">
        <f t="shared" si="1"/>
        <v>161.15384615384616</v>
      </c>
      <c r="L61" s="14">
        <v>419</v>
      </c>
      <c r="M61" s="14">
        <f t="shared" si="0"/>
        <v>12570</v>
      </c>
    </row>
    <row r="62" spans="1:13" s="4" customFormat="1" ht="90" customHeight="1" x14ac:dyDescent="0.25">
      <c r="A62" s="11" t="s">
        <v>2</v>
      </c>
      <c r="B62" s="5"/>
      <c r="C62" s="11" t="s">
        <v>11</v>
      </c>
      <c r="D62" s="11" t="s">
        <v>47</v>
      </c>
      <c r="E62" s="11" t="s">
        <v>81</v>
      </c>
      <c r="F62" s="12" t="s">
        <v>103</v>
      </c>
      <c r="G62" s="11" t="s">
        <v>160</v>
      </c>
      <c r="H62" s="11" t="s">
        <v>118</v>
      </c>
      <c r="I62" s="11" t="s">
        <v>133</v>
      </c>
      <c r="J62" s="13">
        <v>15</v>
      </c>
      <c r="K62" s="13">
        <f t="shared" si="1"/>
        <v>161.15384615384616</v>
      </c>
      <c r="L62" s="14">
        <v>419</v>
      </c>
      <c r="M62" s="14">
        <f t="shared" si="0"/>
        <v>6285</v>
      </c>
    </row>
    <row r="63" spans="1:13" s="4" customFormat="1" ht="90" customHeight="1" x14ac:dyDescent="0.25">
      <c r="A63" s="11" t="s">
        <v>2</v>
      </c>
      <c r="B63" s="5"/>
      <c r="C63" s="11" t="s">
        <v>11</v>
      </c>
      <c r="D63" s="11" t="s">
        <v>47</v>
      </c>
      <c r="E63" s="11" t="s">
        <v>82</v>
      </c>
      <c r="F63" s="12" t="s">
        <v>104</v>
      </c>
      <c r="G63" s="11" t="s">
        <v>160</v>
      </c>
      <c r="H63" s="11" t="s">
        <v>118</v>
      </c>
      <c r="I63" s="11" t="s">
        <v>138</v>
      </c>
      <c r="J63" s="13">
        <v>16</v>
      </c>
      <c r="K63" s="13">
        <f t="shared" si="1"/>
        <v>161.15384615384616</v>
      </c>
      <c r="L63" s="14">
        <v>419</v>
      </c>
      <c r="M63" s="14">
        <f t="shared" si="0"/>
        <v>6704</v>
      </c>
    </row>
    <row r="64" spans="1:13" s="4" customFormat="1" ht="90" customHeight="1" x14ac:dyDescent="0.25">
      <c r="A64" s="11" t="s">
        <v>2</v>
      </c>
      <c r="B64" s="5"/>
      <c r="C64" s="11" t="s">
        <v>11</v>
      </c>
      <c r="D64" s="11" t="s">
        <v>47</v>
      </c>
      <c r="E64" s="11" t="s">
        <v>82</v>
      </c>
      <c r="F64" s="12" t="s">
        <v>104</v>
      </c>
      <c r="G64" s="11" t="s">
        <v>160</v>
      </c>
      <c r="H64" s="11" t="s">
        <v>118</v>
      </c>
      <c r="I64" s="11" t="s">
        <v>131</v>
      </c>
      <c r="J64" s="13">
        <v>57</v>
      </c>
      <c r="K64" s="13">
        <f t="shared" si="1"/>
        <v>161.15384615384616</v>
      </c>
      <c r="L64" s="14">
        <v>419</v>
      </c>
      <c r="M64" s="14">
        <f t="shared" si="0"/>
        <v>23883</v>
      </c>
    </row>
    <row r="65" spans="1:13" s="4" customFormat="1" ht="90" customHeight="1" x14ac:dyDescent="0.25">
      <c r="A65" s="11" t="s">
        <v>2</v>
      </c>
      <c r="B65" s="5"/>
      <c r="C65" s="11" t="s">
        <v>11</v>
      </c>
      <c r="D65" s="11" t="s">
        <v>47</v>
      </c>
      <c r="E65" s="11" t="s">
        <v>82</v>
      </c>
      <c r="F65" s="12" t="s">
        <v>104</v>
      </c>
      <c r="G65" s="11" t="s">
        <v>160</v>
      </c>
      <c r="H65" s="11" t="s">
        <v>118</v>
      </c>
      <c r="I65" s="11" t="s">
        <v>132</v>
      </c>
      <c r="J65" s="13">
        <v>27</v>
      </c>
      <c r="K65" s="13">
        <f t="shared" si="1"/>
        <v>161.15384615384616</v>
      </c>
      <c r="L65" s="14">
        <v>419</v>
      </c>
      <c r="M65" s="14">
        <f t="shared" ref="M65:M128" si="2">$J65*L65</f>
        <v>11313</v>
      </c>
    </row>
    <row r="66" spans="1:13" s="4" customFormat="1" ht="90" customHeight="1" x14ac:dyDescent="0.25">
      <c r="A66" s="11" t="s">
        <v>2</v>
      </c>
      <c r="B66" s="5"/>
      <c r="C66" s="11" t="s">
        <v>11</v>
      </c>
      <c r="D66" s="11" t="s">
        <v>47</v>
      </c>
      <c r="E66" s="11" t="s">
        <v>82</v>
      </c>
      <c r="F66" s="12" t="s">
        <v>104</v>
      </c>
      <c r="G66" s="11" t="s">
        <v>160</v>
      </c>
      <c r="H66" s="11" t="s">
        <v>118</v>
      </c>
      <c r="I66" s="11" t="s">
        <v>130</v>
      </c>
      <c r="J66" s="13">
        <v>18</v>
      </c>
      <c r="K66" s="13">
        <f t="shared" si="1"/>
        <v>161.15384615384616</v>
      </c>
      <c r="L66" s="14">
        <v>419</v>
      </c>
      <c r="M66" s="14">
        <f t="shared" si="2"/>
        <v>7542</v>
      </c>
    </row>
    <row r="67" spans="1:13" s="4" customFormat="1" ht="90" customHeight="1" x14ac:dyDescent="0.25">
      <c r="A67" s="11" t="s">
        <v>2</v>
      </c>
      <c r="B67" s="5"/>
      <c r="C67" s="11" t="s">
        <v>11</v>
      </c>
      <c r="D67" s="11" t="s">
        <v>47</v>
      </c>
      <c r="E67" s="11" t="s">
        <v>82</v>
      </c>
      <c r="F67" s="12" t="s">
        <v>104</v>
      </c>
      <c r="G67" s="11" t="s">
        <v>160</v>
      </c>
      <c r="H67" s="11" t="s">
        <v>118</v>
      </c>
      <c r="I67" s="11" t="s">
        <v>129</v>
      </c>
      <c r="J67" s="13">
        <v>4</v>
      </c>
      <c r="K67" s="13">
        <f t="shared" si="1"/>
        <v>161.15384615384616</v>
      </c>
      <c r="L67" s="14">
        <v>419</v>
      </c>
      <c r="M67" s="14">
        <f t="shared" si="2"/>
        <v>1676</v>
      </c>
    </row>
    <row r="68" spans="1:13" s="4" customFormat="1" ht="90" customHeight="1" x14ac:dyDescent="0.25">
      <c r="A68" s="11" t="s">
        <v>2</v>
      </c>
      <c r="B68" s="5"/>
      <c r="C68" s="11" t="s">
        <v>11</v>
      </c>
      <c r="D68" s="11" t="s">
        <v>47</v>
      </c>
      <c r="E68" s="11" t="s">
        <v>82</v>
      </c>
      <c r="F68" s="12" t="s">
        <v>104</v>
      </c>
      <c r="G68" s="11" t="s">
        <v>160</v>
      </c>
      <c r="H68" s="11" t="s">
        <v>118</v>
      </c>
      <c r="I68" s="11" t="s">
        <v>138</v>
      </c>
      <c r="J68" s="13">
        <v>42</v>
      </c>
      <c r="K68" s="13">
        <f t="shared" si="1"/>
        <v>161.15384615384616</v>
      </c>
      <c r="L68" s="14">
        <v>419</v>
      </c>
      <c r="M68" s="14">
        <f t="shared" si="2"/>
        <v>17598</v>
      </c>
    </row>
    <row r="69" spans="1:13" s="4" customFormat="1" ht="90" customHeight="1" x14ac:dyDescent="0.25">
      <c r="A69" s="11" t="s">
        <v>2</v>
      </c>
      <c r="B69" s="5"/>
      <c r="C69" s="11" t="s">
        <v>11</v>
      </c>
      <c r="D69" s="11" t="s">
        <v>47</v>
      </c>
      <c r="E69" s="11" t="s">
        <v>82</v>
      </c>
      <c r="F69" s="12" t="s">
        <v>104</v>
      </c>
      <c r="G69" s="11" t="s">
        <v>160</v>
      </c>
      <c r="H69" s="11" t="s">
        <v>118</v>
      </c>
      <c r="I69" s="11" t="s">
        <v>131</v>
      </c>
      <c r="J69" s="13">
        <v>69</v>
      </c>
      <c r="K69" s="13">
        <f t="shared" ref="K69:K132" si="3">L69/2.6</f>
        <v>161.15384615384616</v>
      </c>
      <c r="L69" s="14">
        <v>419</v>
      </c>
      <c r="M69" s="14">
        <f t="shared" si="2"/>
        <v>28911</v>
      </c>
    </row>
    <row r="70" spans="1:13" s="4" customFormat="1" ht="90" customHeight="1" x14ac:dyDescent="0.25">
      <c r="A70" s="11" t="s">
        <v>2</v>
      </c>
      <c r="B70" s="5"/>
      <c r="C70" s="11" t="s">
        <v>11</v>
      </c>
      <c r="D70" s="11" t="s">
        <v>47</v>
      </c>
      <c r="E70" s="11" t="s">
        <v>82</v>
      </c>
      <c r="F70" s="12" t="s">
        <v>104</v>
      </c>
      <c r="G70" s="11" t="s">
        <v>160</v>
      </c>
      <c r="H70" s="11" t="s">
        <v>118</v>
      </c>
      <c r="I70" s="11" t="s">
        <v>132</v>
      </c>
      <c r="J70" s="13">
        <v>66</v>
      </c>
      <c r="K70" s="13">
        <f t="shared" si="3"/>
        <v>161.15384615384616</v>
      </c>
      <c r="L70" s="14">
        <v>419</v>
      </c>
      <c r="M70" s="14">
        <f t="shared" si="2"/>
        <v>27654</v>
      </c>
    </row>
    <row r="71" spans="1:13" s="4" customFormat="1" ht="90" customHeight="1" x14ac:dyDescent="0.25">
      <c r="A71" s="11" t="s">
        <v>2</v>
      </c>
      <c r="B71" s="5"/>
      <c r="C71" s="11" t="s">
        <v>11</v>
      </c>
      <c r="D71" s="11" t="s">
        <v>47</v>
      </c>
      <c r="E71" s="11" t="s">
        <v>82</v>
      </c>
      <c r="F71" s="12" t="s">
        <v>104</v>
      </c>
      <c r="G71" s="11" t="s">
        <v>160</v>
      </c>
      <c r="H71" s="11" t="s">
        <v>118</v>
      </c>
      <c r="I71" s="11" t="s">
        <v>133</v>
      </c>
      <c r="J71" s="13">
        <v>24</v>
      </c>
      <c r="K71" s="13">
        <f t="shared" si="3"/>
        <v>161.15384615384616</v>
      </c>
      <c r="L71" s="14">
        <v>419</v>
      </c>
      <c r="M71" s="14">
        <f t="shared" si="2"/>
        <v>10056</v>
      </c>
    </row>
    <row r="72" spans="1:13" s="4" customFormat="1" ht="90" customHeight="1" x14ac:dyDescent="0.25">
      <c r="A72" s="11" t="s">
        <v>2</v>
      </c>
      <c r="B72" s="5"/>
      <c r="C72" s="11" t="s">
        <v>11</v>
      </c>
      <c r="D72" s="11" t="s">
        <v>47</v>
      </c>
      <c r="E72" s="11" t="s">
        <v>82</v>
      </c>
      <c r="F72" s="12" t="s">
        <v>104</v>
      </c>
      <c r="G72" s="11" t="s">
        <v>160</v>
      </c>
      <c r="H72" s="11" t="s">
        <v>118</v>
      </c>
      <c r="I72" s="11" t="s">
        <v>161</v>
      </c>
      <c r="J72" s="13">
        <v>12</v>
      </c>
      <c r="K72" s="13">
        <f t="shared" si="3"/>
        <v>161.15384615384616</v>
      </c>
      <c r="L72" s="14">
        <v>419</v>
      </c>
      <c r="M72" s="14">
        <f t="shared" si="2"/>
        <v>5028</v>
      </c>
    </row>
    <row r="73" spans="1:13" s="4" customFormat="1" ht="90" customHeight="1" x14ac:dyDescent="0.25">
      <c r="A73" s="11" t="s">
        <v>2</v>
      </c>
      <c r="B73" s="5"/>
      <c r="C73" s="11" t="s">
        <v>12</v>
      </c>
      <c r="D73" s="11" t="s">
        <v>47</v>
      </c>
      <c r="E73" s="11" t="s">
        <v>80</v>
      </c>
      <c r="F73" s="12" t="s">
        <v>102</v>
      </c>
      <c r="G73" s="11" t="s">
        <v>160</v>
      </c>
      <c r="H73" s="11" t="s">
        <v>119</v>
      </c>
      <c r="I73" s="11" t="s">
        <v>133</v>
      </c>
      <c r="J73" s="13">
        <v>5</v>
      </c>
      <c r="K73" s="13">
        <f t="shared" si="3"/>
        <v>69.230769230769226</v>
      </c>
      <c r="L73" s="14">
        <v>180</v>
      </c>
      <c r="M73" s="14">
        <f t="shared" si="2"/>
        <v>900</v>
      </c>
    </row>
    <row r="74" spans="1:13" s="4" customFormat="1" ht="90" customHeight="1" x14ac:dyDescent="0.25">
      <c r="A74" s="11" t="s">
        <v>2</v>
      </c>
      <c r="B74" s="5"/>
      <c r="C74" s="11" t="s">
        <v>12</v>
      </c>
      <c r="D74" s="11" t="s">
        <v>47</v>
      </c>
      <c r="E74" s="11" t="s">
        <v>80</v>
      </c>
      <c r="F74" s="12" t="s">
        <v>102</v>
      </c>
      <c r="G74" s="11" t="s">
        <v>160</v>
      </c>
      <c r="H74" s="11" t="s">
        <v>119</v>
      </c>
      <c r="I74" s="11" t="s">
        <v>161</v>
      </c>
      <c r="J74" s="13">
        <v>19</v>
      </c>
      <c r="K74" s="13">
        <f t="shared" si="3"/>
        <v>69.230769230769226</v>
      </c>
      <c r="L74" s="14">
        <v>180</v>
      </c>
      <c r="M74" s="14">
        <f t="shared" si="2"/>
        <v>3420</v>
      </c>
    </row>
    <row r="75" spans="1:13" s="4" customFormat="1" ht="90" customHeight="1" x14ac:dyDescent="0.25">
      <c r="A75" s="11" t="s">
        <v>2</v>
      </c>
      <c r="B75" s="5"/>
      <c r="C75" s="11" t="s">
        <v>12</v>
      </c>
      <c r="D75" s="11" t="s">
        <v>47</v>
      </c>
      <c r="E75" s="11" t="s">
        <v>81</v>
      </c>
      <c r="F75" s="12" t="s">
        <v>103</v>
      </c>
      <c r="G75" s="11" t="s">
        <v>160</v>
      </c>
      <c r="H75" s="11" t="s">
        <v>119</v>
      </c>
      <c r="I75" s="11" t="s">
        <v>161</v>
      </c>
      <c r="J75" s="13">
        <v>1</v>
      </c>
      <c r="K75" s="13">
        <f t="shared" si="3"/>
        <v>69.230769230769226</v>
      </c>
      <c r="L75" s="14">
        <v>180</v>
      </c>
      <c r="M75" s="14">
        <f t="shared" si="2"/>
        <v>180</v>
      </c>
    </row>
    <row r="76" spans="1:13" s="4" customFormat="1" ht="90" customHeight="1" x14ac:dyDescent="0.25">
      <c r="A76" s="11" t="s">
        <v>2</v>
      </c>
      <c r="B76" s="5"/>
      <c r="C76" s="11" t="s">
        <v>12</v>
      </c>
      <c r="D76" s="11" t="s">
        <v>47</v>
      </c>
      <c r="E76" s="11" t="s">
        <v>82</v>
      </c>
      <c r="F76" s="12" t="s">
        <v>104</v>
      </c>
      <c r="G76" s="11" t="s">
        <v>160</v>
      </c>
      <c r="H76" s="11" t="s">
        <v>119</v>
      </c>
      <c r="I76" s="11" t="s">
        <v>133</v>
      </c>
      <c r="J76" s="13">
        <v>18</v>
      </c>
      <c r="K76" s="13">
        <f t="shared" si="3"/>
        <v>69.230769230769226</v>
      </c>
      <c r="L76" s="14">
        <v>180</v>
      </c>
      <c r="M76" s="14">
        <f t="shared" si="2"/>
        <v>3240</v>
      </c>
    </row>
    <row r="77" spans="1:13" s="4" customFormat="1" ht="90" customHeight="1" x14ac:dyDescent="0.25">
      <c r="A77" s="11" t="s">
        <v>2</v>
      </c>
      <c r="B77" s="5"/>
      <c r="C77" s="11" t="s">
        <v>12</v>
      </c>
      <c r="D77" s="11" t="s">
        <v>47</v>
      </c>
      <c r="E77" s="11" t="s">
        <v>82</v>
      </c>
      <c r="F77" s="12" t="s">
        <v>104</v>
      </c>
      <c r="G77" s="11" t="s">
        <v>160</v>
      </c>
      <c r="H77" s="11" t="s">
        <v>119</v>
      </c>
      <c r="I77" s="11" t="s">
        <v>161</v>
      </c>
      <c r="J77" s="13">
        <v>44</v>
      </c>
      <c r="K77" s="13">
        <f t="shared" si="3"/>
        <v>69.230769230769226</v>
      </c>
      <c r="L77" s="14">
        <v>180</v>
      </c>
      <c r="M77" s="14">
        <f t="shared" si="2"/>
        <v>7920</v>
      </c>
    </row>
    <row r="78" spans="1:13" s="4" customFormat="1" ht="90" customHeight="1" x14ac:dyDescent="0.25">
      <c r="A78" s="11" t="s">
        <v>3</v>
      </c>
      <c r="B78" s="5"/>
      <c r="C78" s="11" t="s">
        <v>13</v>
      </c>
      <c r="D78" s="11" t="s">
        <v>48</v>
      </c>
      <c r="E78" s="11" t="s">
        <v>83</v>
      </c>
      <c r="F78" s="12" t="s">
        <v>105</v>
      </c>
      <c r="G78" s="11" t="s">
        <v>160</v>
      </c>
      <c r="H78" s="11" t="s">
        <v>118</v>
      </c>
      <c r="I78" s="11" t="s">
        <v>136</v>
      </c>
      <c r="J78" s="13">
        <v>5</v>
      </c>
      <c r="K78" s="13">
        <f t="shared" si="3"/>
        <v>128.84615384615384</v>
      </c>
      <c r="L78" s="14">
        <v>335</v>
      </c>
      <c r="M78" s="14">
        <f t="shared" si="2"/>
        <v>1675</v>
      </c>
    </row>
    <row r="79" spans="1:13" s="4" customFormat="1" ht="90" customHeight="1" x14ac:dyDescent="0.25">
      <c r="A79" s="11" t="s">
        <v>3</v>
      </c>
      <c r="B79" s="5"/>
      <c r="C79" s="11" t="s">
        <v>13</v>
      </c>
      <c r="D79" s="11" t="s">
        <v>48</v>
      </c>
      <c r="E79" s="11" t="s">
        <v>83</v>
      </c>
      <c r="F79" s="12" t="s">
        <v>105</v>
      </c>
      <c r="G79" s="11" t="s">
        <v>160</v>
      </c>
      <c r="H79" s="11" t="s">
        <v>118</v>
      </c>
      <c r="I79" s="11" t="s">
        <v>130</v>
      </c>
      <c r="J79" s="13">
        <v>20</v>
      </c>
      <c r="K79" s="13">
        <f t="shared" si="3"/>
        <v>128.84615384615384</v>
      </c>
      <c r="L79" s="14">
        <v>335</v>
      </c>
      <c r="M79" s="14">
        <f t="shared" si="2"/>
        <v>6700</v>
      </c>
    </row>
    <row r="80" spans="1:13" s="4" customFormat="1" ht="90" customHeight="1" x14ac:dyDescent="0.25">
      <c r="A80" s="11" t="s">
        <v>3</v>
      </c>
      <c r="B80" s="5"/>
      <c r="C80" s="11" t="s">
        <v>13</v>
      </c>
      <c r="D80" s="11" t="s">
        <v>48</v>
      </c>
      <c r="E80" s="11" t="s">
        <v>83</v>
      </c>
      <c r="F80" s="12" t="s">
        <v>105</v>
      </c>
      <c r="G80" s="11" t="s">
        <v>160</v>
      </c>
      <c r="H80" s="11" t="s">
        <v>118</v>
      </c>
      <c r="I80" s="11" t="s">
        <v>128</v>
      </c>
      <c r="J80" s="13">
        <v>4</v>
      </c>
      <c r="K80" s="13">
        <f t="shared" si="3"/>
        <v>128.84615384615384</v>
      </c>
      <c r="L80" s="14">
        <v>335</v>
      </c>
      <c r="M80" s="14">
        <f t="shared" si="2"/>
        <v>1340</v>
      </c>
    </row>
    <row r="81" spans="1:13" s="4" customFormat="1" ht="90" customHeight="1" x14ac:dyDescent="0.25">
      <c r="A81" s="11" t="s">
        <v>3</v>
      </c>
      <c r="B81" s="5"/>
      <c r="C81" s="11" t="s">
        <v>13</v>
      </c>
      <c r="D81" s="11" t="s">
        <v>48</v>
      </c>
      <c r="E81" s="11" t="s">
        <v>83</v>
      </c>
      <c r="F81" s="12" t="s">
        <v>105</v>
      </c>
      <c r="G81" s="11" t="s">
        <v>160</v>
      </c>
      <c r="H81" s="11" t="s">
        <v>118</v>
      </c>
      <c r="I81" s="11" t="s">
        <v>129</v>
      </c>
      <c r="J81" s="13">
        <v>8</v>
      </c>
      <c r="K81" s="13">
        <f t="shared" si="3"/>
        <v>128.84615384615384</v>
      </c>
      <c r="L81" s="14">
        <v>335</v>
      </c>
      <c r="M81" s="14">
        <f t="shared" si="2"/>
        <v>2680</v>
      </c>
    </row>
    <row r="82" spans="1:13" s="4" customFormat="1" ht="90" customHeight="1" x14ac:dyDescent="0.25">
      <c r="A82" s="11" t="s">
        <v>3</v>
      </c>
      <c r="B82" s="5"/>
      <c r="C82" s="11" t="s">
        <v>13</v>
      </c>
      <c r="D82" s="11" t="s">
        <v>48</v>
      </c>
      <c r="E82" s="11" t="s">
        <v>83</v>
      </c>
      <c r="F82" s="12" t="s">
        <v>105</v>
      </c>
      <c r="G82" s="11" t="s">
        <v>160</v>
      </c>
      <c r="H82" s="11" t="s">
        <v>118</v>
      </c>
      <c r="I82" s="11" t="s">
        <v>138</v>
      </c>
      <c r="J82" s="13">
        <v>13</v>
      </c>
      <c r="K82" s="13">
        <f t="shared" si="3"/>
        <v>128.84615384615384</v>
      </c>
      <c r="L82" s="14">
        <v>335</v>
      </c>
      <c r="M82" s="14">
        <f t="shared" si="2"/>
        <v>4355</v>
      </c>
    </row>
    <row r="83" spans="1:13" s="4" customFormat="1" ht="90" customHeight="1" x14ac:dyDescent="0.25">
      <c r="A83" s="11" t="s">
        <v>3</v>
      </c>
      <c r="B83" s="5"/>
      <c r="C83" s="11" t="s">
        <v>13</v>
      </c>
      <c r="D83" s="11" t="s">
        <v>48</v>
      </c>
      <c r="E83" s="11" t="s">
        <v>83</v>
      </c>
      <c r="F83" s="12" t="s">
        <v>105</v>
      </c>
      <c r="G83" s="11" t="s">
        <v>160</v>
      </c>
      <c r="H83" s="11" t="s">
        <v>118</v>
      </c>
      <c r="I83" s="11" t="s">
        <v>131</v>
      </c>
      <c r="J83" s="13">
        <v>11</v>
      </c>
      <c r="K83" s="13">
        <f t="shared" si="3"/>
        <v>128.84615384615384</v>
      </c>
      <c r="L83" s="14">
        <v>335</v>
      </c>
      <c r="M83" s="14">
        <f t="shared" si="2"/>
        <v>3685</v>
      </c>
    </row>
    <row r="84" spans="1:13" s="4" customFormat="1" ht="90" customHeight="1" x14ac:dyDescent="0.25">
      <c r="A84" s="11" t="s">
        <v>3</v>
      </c>
      <c r="B84" s="5"/>
      <c r="C84" s="11" t="s">
        <v>13</v>
      </c>
      <c r="D84" s="11" t="s">
        <v>48</v>
      </c>
      <c r="E84" s="11" t="s">
        <v>83</v>
      </c>
      <c r="F84" s="12" t="s">
        <v>105</v>
      </c>
      <c r="G84" s="11" t="s">
        <v>160</v>
      </c>
      <c r="H84" s="11" t="s">
        <v>118</v>
      </c>
      <c r="I84" s="11" t="s">
        <v>132</v>
      </c>
      <c r="J84" s="13">
        <v>15</v>
      </c>
      <c r="K84" s="13">
        <f t="shared" si="3"/>
        <v>128.84615384615384</v>
      </c>
      <c r="L84" s="14">
        <v>335</v>
      </c>
      <c r="M84" s="14">
        <f t="shared" si="2"/>
        <v>5025</v>
      </c>
    </row>
    <row r="85" spans="1:13" s="4" customFormat="1" ht="90" customHeight="1" x14ac:dyDescent="0.25">
      <c r="A85" s="11" t="s">
        <v>3</v>
      </c>
      <c r="B85" s="5"/>
      <c r="C85" s="11" t="s">
        <v>13</v>
      </c>
      <c r="D85" s="11" t="s">
        <v>48</v>
      </c>
      <c r="E85" s="11" t="s">
        <v>83</v>
      </c>
      <c r="F85" s="12" t="s">
        <v>105</v>
      </c>
      <c r="G85" s="11" t="s">
        <v>160</v>
      </c>
      <c r="H85" s="11" t="s">
        <v>118</v>
      </c>
      <c r="I85" s="11" t="s">
        <v>133</v>
      </c>
      <c r="J85" s="13">
        <v>5</v>
      </c>
      <c r="K85" s="13">
        <f t="shared" si="3"/>
        <v>128.84615384615384</v>
      </c>
      <c r="L85" s="14">
        <v>335</v>
      </c>
      <c r="M85" s="14">
        <f t="shared" si="2"/>
        <v>1675</v>
      </c>
    </row>
    <row r="86" spans="1:13" s="4" customFormat="1" ht="90" customHeight="1" x14ac:dyDescent="0.25">
      <c r="A86" s="11" t="s">
        <v>3</v>
      </c>
      <c r="B86" s="5"/>
      <c r="C86" s="11" t="s">
        <v>13</v>
      </c>
      <c r="D86" s="11" t="s">
        <v>48</v>
      </c>
      <c r="E86" s="11" t="s">
        <v>83</v>
      </c>
      <c r="F86" s="12" t="s">
        <v>105</v>
      </c>
      <c r="G86" s="11" t="s">
        <v>160</v>
      </c>
      <c r="H86" s="11" t="s">
        <v>118</v>
      </c>
      <c r="I86" s="11" t="s">
        <v>127</v>
      </c>
      <c r="J86" s="13">
        <v>52</v>
      </c>
      <c r="K86" s="13">
        <f t="shared" si="3"/>
        <v>128.84615384615384</v>
      </c>
      <c r="L86" s="14">
        <v>335</v>
      </c>
      <c r="M86" s="14">
        <f t="shared" si="2"/>
        <v>17420</v>
      </c>
    </row>
    <row r="87" spans="1:13" s="4" customFormat="1" ht="90" customHeight="1" x14ac:dyDescent="0.25">
      <c r="A87" s="11" t="s">
        <v>3</v>
      </c>
      <c r="B87" s="5"/>
      <c r="C87" s="11" t="s">
        <v>13</v>
      </c>
      <c r="D87" s="11" t="s">
        <v>48</v>
      </c>
      <c r="E87" s="11" t="s">
        <v>84</v>
      </c>
      <c r="F87" s="12" t="s">
        <v>106</v>
      </c>
      <c r="G87" s="11" t="s">
        <v>160</v>
      </c>
      <c r="H87" s="11" t="s">
        <v>118</v>
      </c>
      <c r="I87" s="11" t="s">
        <v>127</v>
      </c>
      <c r="J87" s="13">
        <v>48</v>
      </c>
      <c r="K87" s="13">
        <f t="shared" si="3"/>
        <v>128.84615384615384</v>
      </c>
      <c r="L87" s="14">
        <v>335</v>
      </c>
      <c r="M87" s="14">
        <f t="shared" si="2"/>
        <v>16080</v>
      </c>
    </row>
    <row r="88" spans="1:13" s="4" customFormat="1" ht="90" customHeight="1" x14ac:dyDescent="0.25">
      <c r="A88" s="11" t="s">
        <v>3</v>
      </c>
      <c r="B88" s="5"/>
      <c r="C88" s="11" t="s">
        <v>14</v>
      </c>
      <c r="D88" s="11" t="s">
        <v>48</v>
      </c>
      <c r="E88" s="11" t="s">
        <v>84</v>
      </c>
      <c r="F88" s="12" t="s">
        <v>106</v>
      </c>
      <c r="G88" s="11" t="s">
        <v>160</v>
      </c>
      <c r="H88" s="11" t="s">
        <v>119</v>
      </c>
      <c r="I88" s="11" t="s">
        <v>129</v>
      </c>
      <c r="J88" s="13">
        <v>79</v>
      </c>
      <c r="K88" s="13">
        <f t="shared" si="3"/>
        <v>55.38461538461538</v>
      </c>
      <c r="L88" s="14">
        <v>144</v>
      </c>
      <c r="M88" s="14">
        <f t="shared" si="2"/>
        <v>11376</v>
      </c>
    </row>
    <row r="89" spans="1:13" s="4" customFormat="1" ht="90" customHeight="1" x14ac:dyDescent="0.25">
      <c r="A89" s="11" t="s">
        <v>3</v>
      </c>
      <c r="B89" s="5"/>
      <c r="C89" s="11" t="s">
        <v>14</v>
      </c>
      <c r="D89" s="11" t="s">
        <v>48</v>
      </c>
      <c r="E89" s="11" t="s">
        <v>84</v>
      </c>
      <c r="F89" s="12" t="s">
        <v>106</v>
      </c>
      <c r="G89" s="11" t="s">
        <v>160</v>
      </c>
      <c r="H89" s="11" t="s">
        <v>119</v>
      </c>
      <c r="I89" s="11" t="s">
        <v>127</v>
      </c>
      <c r="J89" s="13">
        <v>55</v>
      </c>
      <c r="K89" s="13">
        <f t="shared" si="3"/>
        <v>55.38461538461538</v>
      </c>
      <c r="L89" s="14">
        <v>144</v>
      </c>
      <c r="M89" s="14">
        <f t="shared" si="2"/>
        <v>7920</v>
      </c>
    </row>
    <row r="90" spans="1:13" s="4" customFormat="1" ht="90" customHeight="1" x14ac:dyDescent="0.25">
      <c r="A90" s="11" t="s">
        <v>3</v>
      </c>
      <c r="B90" s="5"/>
      <c r="C90" s="11" t="s">
        <v>14</v>
      </c>
      <c r="D90" s="11" t="s">
        <v>48</v>
      </c>
      <c r="E90" s="11" t="s">
        <v>84</v>
      </c>
      <c r="F90" s="12" t="s">
        <v>106</v>
      </c>
      <c r="G90" s="11" t="s">
        <v>160</v>
      </c>
      <c r="H90" s="11" t="s">
        <v>119</v>
      </c>
      <c r="I90" s="11" t="s">
        <v>138</v>
      </c>
      <c r="J90" s="13">
        <v>1</v>
      </c>
      <c r="K90" s="13">
        <f t="shared" si="3"/>
        <v>55.38461538461538</v>
      </c>
      <c r="L90" s="14">
        <v>144</v>
      </c>
      <c r="M90" s="14">
        <f t="shared" si="2"/>
        <v>144</v>
      </c>
    </row>
    <row r="91" spans="1:13" s="4" customFormat="1" ht="90" customHeight="1" x14ac:dyDescent="0.25">
      <c r="A91" s="11" t="s">
        <v>3</v>
      </c>
      <c r="B91" s="5"/>
      <c r="C91" s="11" t="s">
        <v>15</v>
      </c>
      <c r="D91" s="11" t="s">
        <v>49</v>
      </c>
      <c r="E91" s="11" t="s">
        <v>85</v>
      </c>
      <c r="F91" s="12" t="s">
        <v>104</v>
      </c>
      <c r="G91" s="11" t="s">
        <v>160</v>
      </c>
      <c r="H91" s="11" t="s">
        <v>118</v>
      </c>
      <c r="I91" s="11" t="s">
        <v>134</v>
      </c>
      <c r="J91" s="13">
        <v>13</v>
      </c>
      <c r="K91" s="13">
        <f t="shared" si="3"/>
        <v>128.84615384615384</v>
      </c>
      <c r="L91" s="14">
        <v>335</v>
      </c>
      <c r="M91" s="14">
        <f t="shared" si="2"/>
        <v>4355</v>
      </c>
    </row>
    <row r="92" spans="1:13" s="4" customFormat="1" ht="90" customHeight="1" x14ac:dyDescent="0.25">
      <c r="A92" s="11" t="s">
        <v>3</v>
      </c>
      <c r="B92" s="5"/>
      <c r="C92" s="11" t="s">
        <v>15</v>
      </c>
      <c r="D92" s="11" t="s">
        <v>49</v>
      </c>
      <c r="E92" s="11" t="s">
        <v>85</v>
      </c>
      <c r="F92" s="12" t="s">
        <v>104</v>
      </c>
      <c r="G92" s="11" t="s">
        <v>160</v>
      </c>
      <c r="H92" s="11" t="s">
        <v>118</v>
      </c>
      <c r="I92" s="11" t="s">
        <v>128</v>
      </c>
      <c r="J92" s="13">
        <v>37</v>
      </c>
      <c r="K92" s="13">
        <f t="shared" si="3"/>
        <v>128.84615384615384</v>
      </c>
      <c r="L92" s="14">
        <v>335</v>
      </c>
      <c r="M92" s="14">
        <f t="shared" si="2"/>
        <v>12395</v>
      </c>
    </row>
    <row r="93" spans="1:13" s="4" customFormat="1" ht="90" customHeight="1" x14ac:dyDescent="0.25">
      <c r="A93" s="11" t="s">
        <v>3</v>
      </c>
      <c r="B93" s="5"/>
      <c r="C93" s="11" t="s">
        <v>15</v>
      </c>
      <c r="D93" s="11" t="s">
        <v>49</v>
      </c>
      <c r="E93" s="11" t="s">
        <v>85</v>
      </c>
      <c r="F93" s="12" t="s">
        <v>104</v>
      </c>
      <c r="G93" s="11" t="s">
        <v>160</v>
      </c>
      <c r="H93" s="11" t="s">
        <v>118</v>
      </c>
      <c r="I93" s="11" t="s">
        <v>137</v>
      </c>
      <c r="J93" s="13">
        <v>52</v>
      </c>
      <c r="K93" s="13">
        <f t="shared" si="3"/>
        <v>128.84615384615384</v>
      </c>
      <c r="L93" s="14">
        <v>335</v>
      </c>
      <c r="M93" s="14">
        <f t="shared" si="2"/>
        <v>17420</v>
      </c>
    </row>
    <row r="94" spans="1:13" s="4" customFormat="1" ht="90" customHeight="1" x14ac:dyDescent="0.25">
      <c r="A94" s="11" t="s">
        <v>3</v>
      </c>
      <c r="B94" s="5"/>
      <c r="C94" s="11" t="s">
        <v>15</v>
      </c>
      <c r="D94" s="11" t="s">
        <v>49</v>
      </c>
      <c r="E94" s="11" t="s">
        <v>85</v>
      </c>
      <c r="F94" s="12" t="s">
        <v>104</v>
      </c>
      <c r="G94" s="11" t="s">
        <v>160</v>
      </c>
      <c r="H94" s="11" t="s">
        <v>118</v>
      </c>
      <c r="I94" s="11" t="s">
        <v>135</v>
      </c>
      <c r="J94" s="13">
        <v>26</v>
      </c>
      <c r="K94" s="13">
        <f t="shared" si="3"/>
        <v>128.84615384615384</v>
      </c>
      <c r="L94" s="14">
        <v>335</v>
      </c>
      <c r="M94" s="14">
        <f t="shared" si="2"/>
        <v>8710</v>
      </c>
    </row>
    <row r="95" spans="1:13" s="4" customFormat="1" ht="90" customHeight="1" x14ac:dyDescent="0.25">
      <c r="A95" s="11" t="s">
        <v>3</v>
      </c>
      <c r="B95" s="5"/>
      <c r="C95" s="11" t="s">
        <v>15</v>
      </c>
      <c r="D95" s="11" t="s">
        <v>49</v>
      </c>
      <c r="E95" s="11" t="s">
        <v>85</v>
      </c>
      <c r="F95" s="12" t="s">
        <v>104</v>
      </c>
      <c r="G95" s="11" t="s">
        <v>160</v>
      </c>
      <c r="H95" s="11" t="s">
        <v>118</v>
      </c>
      <c r="I95" s="11" t="s">
        <v>129</v>
      </c>
      <c r="J95" s="13">
        <v>19</v>
      </c>
      <c r="K95" s="13">
        <f t="shared" si="3"/>
        <v>128.84615384615384</v>
      </c>
      <c r="L95" s="14">
        <v>335</v>
      </c>
      <c r="M95" s="14">
        <f t="shared" si="2"/>
        <v>6365</v>
      </c>
    </row>
    <row r="96" spans="1:13" s="4" customFormat="1" ht="90" customHeight="1" x14ac:dyDescent="0.25">
      <c r="A96" s="11" t="s">
        <v>3</v>
      </c>
      <c r="B96" s="5"/>
      <c r="C96" s="11" t="s">
        <v>16</v>
      </c>
      <c r="D96" s="11" t="s">
        <v>49</v>
      </c>
      <c r="E96" s="11" t="s">
        <v>85</v>
      </c>
      <c r="F96" s="12" t="s">
        <v>104</v>
      </c>
      <c r="G96" s="11" t="s">
        <v>160</v>
      </c>
      <c r="H96" s="11" t="s">
        <v>119</v>
      </c>
      <c r="I96" s="11" t="s">
        <v>130</v>
      </c>
      <c r="J96" s="13">
        <v>6</v>
      </c>
      <c r="K96" s="13">
        <f t="shared" si="3"/>
        <v>55.38461538461538</v>
      </c>
      <c r="L96" s="14">
        <v>144</v>
      </c>
      <c r="M96" s="14">
        <f t="shared" si="2"/>
        <v>864</v>
      </c>
    </row>
    <row r="97" spans="1:13" s="4" customFormat="1" ht="90" customHeight="1" x14ac:dyDescent="0.25">
      <c r="A97" s="11" t="s">
        <v>3</v>
      </c>
      <c r="B97" s="5"/>
      <c r="C97" s="11" t="s">
        <v>17</v>
      </c>
      <c r="D97" s="11" t="s">
        <v>50</v>
      </c>
      <c r="E97" s="11" t="s">
        <v>86</v>
      </c>
      <c r="F97" s="12" t="s">
        <v>107</v>
      </c>
      <c r="G97" s="11" t="s">
        <v>160</v>
      </c>
      <c r="H97" s="11" t="s">
        <v>121</v>
      </c>
      <c r="I97" s="11" t="s">
        <v>136</v>
      </c>
      <c r="J97" s="13">
        <v>13</v>
      </c>
      <c r="K97" s="13">
        <f t="shared" si="3"/>
        <v>60</v>
      </c>
      <c r="L97" s="14">
        <v>156</v>
      </c>
      <c r="M97" s="14">
        <f t="shared" si="2"/>
        <v>2028</v>
      </c>
    </row>
    <row r="98" spans="1:13" s="4" customFormat="1" ht="90" customHeight="1" x14ac:dyDescent="0.25">
      <c r="A98" s="11" t="s">
        <v>3</v>
      </c>
      <c r="B98" s="5"/>
      <c r="C98" s="11" t="s">
        <v>17</v>
      </c>
      <c r="D98" s="11" t="s">
        <v>50</v>
      </c>
      <c r="E98" s="11" t="s">
        <v>86</v>
      </c>
      <c r="F98" s="12" t="s">
        <v>107</v>
      </c>
      <c r="G98" s="11" t="s">
        <v>160</v>
      </c>
      <c r="H98" s="11" t="s">
        <v>121</v>
      </c>
      <c r="I98" s="11" t="s">
        <v>130</v>
      </c>
      <c r="J98" s="13">
        <v>13</v>
      </c>
      <c r="K98" s="13">
        <f t="shared" si="3"/>
        <v>60</v>
      </c>
      <c r="L98" s="14">
        <v>156</v>
      </c>
      <c r="M98" s="14">
        <f t="shared" si="2"/>
        <v>2028</v>
      </c>
    </row>
    <row r="99" spans="1:13" s="4" customFormat="1" ht="90" customHeight="1" x14ac:dyDescent="0.25">
      <c r="A99" s="11" t="s">
        <v>3</v>
      </c>
      <c r="B99" s="5"/>
      <c r="C99" s="11" t="s">
        <v>17</v>
      </c>
      <c r="D99" s="11" t="s">
        <v>50</v>
      </c>
      <c r="E99" s="11" t="s">
        <v>86</v>
      </c>
      <c r="F99" s="12" t="s">
        <v>107</v>
      </c>
      <c r="G99" s="11" t="s">
        <v>160</v>
      </c>
      <c r="H99" s="11" t="s">
        <v>121</v>
      </c>
      <c r="I99" s="11" t="s">
        <v>134</v>
      </c>
      <c r="J99" s="13">
        <v>14</v>
      </c>
      <c r="K99" s="13">
        <f t="shared" si="3"/>
        <v>60</v>
      </c>
      <c r="L99" s="14">
        <v>156</v>
      </c>
      <c r="M99" s="14">
        <f t="shared" si="2"/>
        <v>2184</v>
      </c>
    </row>
    <row r="100" spans="1:13" s="4" customFormat="1" ht="90" customHeight="1" x14ac:dyDescent="0.25">
      <c r="A100" s="11" t="s">
        <v>3</v>
      </c>
      <c r="B100" s="5"/>
      <c r="C100" s="11" t="s">
        <v>17</v>
      </c>
      <c r="D100" s="11" t="s">
        <v>50</v>
      </c>
      <c r="E100" s="11" t="s">
        <v>86</v>
      </c>
      <c r="F100" s="12" t="s">
        <v>107</v>
      </c>
      <c r="G100" s="11" t="s">
        <v>160</v>
      </c>
      <c r="H100" s="11" t="s">
        <v>121</v>
      </c>
      <c r="I100" s="11" t="s">
        <v>128</v>
      </c>
      <c r="J100" s="13">
        <v>3</v>
      </c>
      <c r="K100" s="13">
        <f t="shared" si="3"/>
        <v>60</v>
      </c>
      <c r="L100" s="14">
        <v>156</v>
      </c>
      <c r="M100" s="14">
        <f t="shared" si="2"/>
        <v>468</v>
      </c>
    </row>
    <row r="101" spans="1:13" s="4" customFormat="1" ht="90" customHeight="1" x14ac:dyDescent="0.25">
      <c r="A101" s="11" t="s">
        <v>3</v>
      </c>
      <c r="B101" s="5"/>
      <c r="C101" s="11" t="s">
        <v>17</v>
      </c>
      <c r="D101" s="11" t="s">
        <v>50</v>
      </c>
      <c r="E101" s="11" t="s">
        <v>86</v>
      </c>
      <c r="F101" s="12" t="s">
        <v>107</v>
      </c>
      <c r="G101" s="11" t="s">
        <v>160</v>
      </c>
      <c r="H101" s="11" t="s">
        <v>121</v>
      </c>
      <c r="I101" s="11" t="s">
        <v>137</v>
      </c>
      <c r="J101" s="13">
        <v>9</v>
      </c>
      <c r="K101" s="13">
        <f t="shared" si="3"/>
        <v>60</v>
      </c>
      <c r="L101" s="14">
        <v>156</v>
      </c>
      <c r="M101" s="14">
        <f t="shared" si="2"/>
        <v>1404</v>
      </c>
    </row>
    <row r="102" spans="1:13" s="4" customFormat="1" ht="90" customHeight="1" x14ac:dyDescent="0.25">
      <c r="A102" s="11" t="s">
        <v>3</v>
      </c>
      <c r="B102" s="5"/>
      <c r="C102" s="11" t="s">
        <v>17</v>
      </c>
      <c r="D102" s="11" t="s">
        <v>50</v>
      </c>
      <c r="E102" s="11" t="s">
        <v>86</v>
      </c>
      <c r="F102" s="12" t="s">
        <v>107</v>
      </c>
      <c r="G102" s="11" t="s">
        <v>160</v>
      </c>
      <c r="H102" s="11" t="s">
        <v>121</v>
      </c>
      <c r="I102" s="11" t="s">
        <v>135</v>
      </c>
      <c r="J102" s="13">
        <v>10</v>
      </c>
      <c r="K102" s="13">
        <f t="shared" si="3"/>
        <v>60</v>
      </c>
      <c r="L102" s="14">
        <v>156</v>
      </c>
      <c r="M102" s="14">
        <f t="shared" si="2"/>
        <v>1560</v>
      </c>
    </row>
    <row r="103" spans="1:13" s="4" customFormat="1" ht="90" customHeight="1" x14ac:dyDescent="0.25">
      <c r="A103" s="11" t="s">
        <v>3</v>
      </c>
      <c r="B103" s="5"/>
      <c r="C103" s="11" t="s">
        <v>17</v>
      </c>
      <c r="D103" s="11" t="s">
        <v>50</v>
      </c>
      <c r="E103" s="11" t="s">
        <v>86</v>
      </c>
      <c r="F103" s="12" t="s">
        <v>107</v>
      </c>
      <c r="G103" s="11" t="s">
        <v>160</v>
      </c>
      <c r="H103" s="11" t="s">
        <v>121</v>
      </c>
      <c r="I103" s="11" t="s">
        <v>138</v>
      </c>
      <c r="J103" s="13">
        <v>2</v>
      </c>
      <c r="K103" s="13">
        <f t="shared" si="3"/>
        <v>60</v>
      </c>
      <c r="L103" s="14">
        <v>156</v>
      </c>
      <c r="M103" s="14">
        <f t="shared" si="2"/>
        <v>312</v>
      </c>
    </row>
    <row r="104" spans="1:13" s="4" customFormat="1" ht="90" customHeight="1" x14ac:dyDescent="0.25">
      <c r="A104" s="11" t="s">
        <v>3</v>
      </c>
      <c r="B104" s="5"/>
      <c r="C104" s="11" t="s">
        <v>17</v>
      </c>
      <c r="D104" s="11" t="s">
        <v>50</v>
      </c>
      <c r="E104" s="11" t="s">
        <v>86</v>
      </c>
      <c r="F104" s="12" t="s">
        <v>107</v>
      </c>
      <c r="G104" s="11" t="s">
        <v>160</v>
      </c>
      <c r="H104" s="11" t="s">
        <v>121</v>
      </c>
      <c r="I104" s="11" t="s">
        <v>131</v>
      </c>
      <c r="J104" s="13">
        <v>2</v>
      </c>
      <c r="K104" s="13">
        <f t="shared" si="3"/>
        <v>60</v>
      </c>
      <c r="L104" s="14">
        <v>156</v>
      </c>
      <c r="M104" s="14">
        <f t="shared" si="2"/>
        <v>312</v>
      </c>
    </row>
    <row r="105" spans="1:13" s="4" customFormat="1" ht="90" customHeight="1" x14ac:dyDescent="0.25">
      <c r="A105" s="11" t="s">
        <v>3</v>
      </c>
      <c r="B105" s="5"/>
      <c r="C105" s="11" t="s">
        <v>18</v>
      </c>
      <c r="D105" s="11" t="s">
        <v>51</v>
      </c>
      <c r="E105" s="11" t="s">
        <v>87</v>
      </c>
      <c r="F105" s="12" t="s">
        <v>108</v>
      </c>
      <c r="G105" s="11" t="s">
        <v>160</v>
      </c>
      <c r="H105" s="11" t="s">
        <v>122</v>
      </c>
      <c r="I105" s="11" t="s">
        <v>138</v>
      </c>
      <c r="J105" s="13">
        <v>12</v>
      </c>
      <c r="K105" s="13">
        <f t="shared" si="3"/>
        <v>20.76923076923077</v>
      </c>
      <c r="L105" s="14">
        <v>54</v>
      </c>
      <c r="M105" s="14">
        <f t="shared" si="2"/>
        <v>648</v>
      </c>
    </row>
    <row r="106" spans="1:13" s="4" customFormat="1" ht="90" customHeight="1" x14ac:dyDescent="0.25">
      <c r="A106" s="11" t="s">
        <v>3</v>
      </c>
      <c r="B106" s="5"/>
      <c r="C106" s="11" t="s">
        <v>18</v>
      </c>
      <c r="D106" s="11" t="s">
        <v>51</v>
      </c>
      <c r="E106" s="11" t="s">
        <v>87</v>
      </c>
      <c r="F106" s="12" t="s">
        <v>108</v>
      </c>
      <c r="G106" s="11" t="s">
        <v>160</v>
      </c>
      <c r="H106" s="11" t="s">
        <v>122</v>
      </c>
      <c r="I106" s="11" t="s">
        <v>131</v>
      </c>
      <c r="J106" s="13">
        <v>46</v>
      </c>
      <c r="K106" s="13">
        <f t="shared" si="3"/>
        <v>20.76923076923077</v>
      </c>
      <c r="L106" s="14">
        <v>54</v>
      </c>
      <c r="M106" s="14">
        <f t="shared" si="2"/>
        <v>2484</v>
      </c>
    </row>
    <row r="107" spans="1:13" s="4" customFormat="1" ht="90" customHeight="1" x14ac:dyDescent="0.25">
      <c r="A107" s="11" t="s">
        <v>3</v>
      </c>
      <c r="B107" s="5"/>
      <c r="C107" s="11" t="s">
        <v>19</v>
      </c>
      <c r="D107" s="11" t="s">
        <v>52</v>
      </c>
      <c r="E107" s="11" t="s">
        <v>80</v>
      </c>
      <c r="F107" s="12" t="s">
        <v>102</v>
      </c>
      <c r="G107" s="11" t="s">
        <v>160</v>
      </c>
      <c r="H107" s="11" t="s">
        <v>118</v>
      </c>
      <c r="I107" s="11" t="s">
        <v>136</v>
      </c>
      <c r="J107" s="13">
        <v>4</v>
      </c>
      <c r="K107" s="13">
        <f t="shared" si="3"/>
        <v>128.84615384615384</v>
      </c>
      <c r="L107" s="14">
        <v>335</v>
      </c>
      <c r="M107" s="14">
        <f t="shared" si="2"/>
        <v>1340</v>
      </c>
    </row>
    <row r="108" spans="1:13" s="4" customFormat="1" ht="90" customHeight="1" x14ac:dyDescent="0.25">
      <c r="A108" s="11" t="s">
        <v>3</v>
      </c>
      <c r="B108" s="5"/>
      <c r="C108" s="11" t="s">
        <v>19</v>
      </c>
      <c r="D108" s="11" t="s">
        <v>52</v>
      </c>
      <c r="E108" s="11" t="s">
        <v>80</v>
      </c>
      <c r="F108" s="12" t="s">
        <v>102</v>
      </c>
      <c r="G108" s="11" t="s">
        <v>160</v>
      </c>
      <c r="H108" s="11" t="s">
        <v>118</v>
      </c>
      <c r="I108" s="11" t="s">
        <v>130</v>
      </c>
      <c r="J108" s="13">
        <v>17</v>
      </c>
      <c r="K108" s="13">
        <f t="shared" si="3"/>
        <v>128.84615384615384</v>
      </c>
      <c r="L108" s="14">
        <v>335</v>
      </c>
      <c r="M108" s="14">
        <f t="shared" si="2"/>
        <v>5695</v>
      </c>
    </row>
    <row r="109" spans="1:13" s="4" customFormat="1" ht="90" customHeight="1" x14ac:dyDescent="0.25">
      <c r="A109" s="11" t="s">
        <v>3</v>
      </c>
      <c r="B109" s="5"/>
      <c r="C109" s="11" t="s">
        <v>19</v>
      </c>
      <c r="D109" s="11" t="s">
        <v>52</v>
      </c>
      <c r="E109" s="11" t="s">
        <v>80</v>
      </c>
      <c r="F109" s="12" t="s">
        <v>102</v>
      </c>
      <c r="G109" s="11" t="s">
        <v>160</v>
      </c>
      <c r="H109" s="11" t="s">
        <v>118</v>
      </c>
      <c r="I109" s="11" t="s">
        <v>134</v>
      </c>
      <c r="J109" s="13">
        <v>32</v>
      </c>
      <c r="K109" s="13">
        <f t="shared" si="3"/>
        <v>128.84615384615384</v>
      </c>
      <c r="L109" s="14">
        <v>335</v>
      </c>
      <c r="M109" s="14">
        <f t="shared" si="2"/>
        <v>10720</v>
      </c>
    </row>
    <row r="110" spans="1:13" s="4" customFormat="1" ht="90" customHeight="1" x14ac:dyDescent="0.25">
      <c r="A110" s="11" t="s">
        <v>3</v>
      </c>
      <c r="B110" s="5"/>
      <c r="C110" s="11" t="s">
        <v>19</v>
      </c>
      <c r="D110" s="11" t="s">
        <v>52</v>
      </c>
      <c r="E110" s="11" t="s">
        <v>80</v>
      </c>
      <c r="F110" s="12" t="s">
        <v>102</v>
      </c>
      <c r="G110" s="11" t="s">
        <v>160</v>
      </c>
      <c r="H110" s="11" t="s">
        <v>118</v>
      </c>
      <c r="I110" s="11" t="s">
        <v>128</v>
      </c>
      <c r="J110" s="13">
        <v>22</v>
      </c>
      <c r="K110" s="13">
        <f t="shared" si="3"/>
        <v>128.84615384615384</v>
      </c>
      <c r="L110" s="14">
        <v>335</v>
      </c>
      <c r="M110" s="14">
        <f t="shared" si="2"/>
        <v>7370</v>
      </c>
    </row>
    <row r="111" spans="1:13" s="4" customFormat="1" ht="90" customHeight="1" x14ac:dyDescent="0.25">
      <c r="A111" s="11" t="s">
        <v>3</v>
      </c>
      <c r="B111" s="5"/>
      <c r="C111" s="11" t="s">
        <v>19</v>
      </c>
      <c r="D111" s="11" t="s">
        <v>52</v>
      </c>
      <c r="E111" s="11" t="s">
        <v>80</v>
      </c>
      <c r="F111" s="12" t="s">
        <v>102</v>
      </c>
      <c r="G111" s="11" t="s">
        <v>160</v>
      </c>
      <c r="H111" s="11" t="s">
        <v>118</v>
      </c>
      <c r="I111" s="11" t="s">
        <v>137</v>
      </c>
      <c r="J111" s="13">
        <v>8</v>
      </c>
      <c r="K111" s="13">
        <f t="shared" si="3"/>
        <v>128.84615384615384</v>
      </c>
      <c r="L111" s="14">
        <v>335</v>
      </c>
      <c r="M111" s="14">
        <f t="shared" si="2"/>
        <v>2680</v>
      </c>
    </row>
    <row r="112" spans="1:13" s="4" customFormat="1" ht="90" customHeight="1" x14ac:dyDescent="0.25">
      <c r="A112" s="11" t="s">
        <v>3</v>
      </c>
      <c r="B112" s="5"/>
      <c r="C112" s="11" t="s">
        <v>19</v>
      </c>
      <c r="D112" s="11" t="s">
        <v>52</v>
      </c>
      <c r="E112" s="11" t="s">
        <v>80</v>
      </c>
      <c r="F112" s="12" t="s">
        <v>102</v>
      </c>
      <c r="G112" s="11" t="s">
        <v>160</v>
      </c>
      <c r="H112" s="11" t="s">
        <v>118</v>
      </c>
      <c r="I112" s="11" t="s">
        <v>135</v>
      </c>
      <c r="J112" s="13">
        <v>10</v>
      </c>
      <c r="K112" s="13">
        <f t="shared" si="3"/>
        <v>128.84615384615384</v>
      </c>
      <c r="L112" s="14">
        <v>335</v>
      </c>
      <c r="M112" s="14">
        <f t="shared" si="2"/>
        <v>3350</v>
      </c>
    </row>
    <row r="113" spans="1:13" s="4" customFormat="1" ht="90" customHeight="1" x14ac:dyDescent="0.25">
      <c r="A113" s="11" t="s">
        <v>3</v>
      </c>
      <c r="B113" s="5"/>
      <c r="C113" s="11" t="s">
        <v>19</v>
      </c>
      <c r="D113" s="11" t="s">
        <v>52</v>
      </c>
      <c r="E113" s="11" t="s">
        <v>80</v>
      </c>
      <c r="F113" s="12" t="s">
        <v>102</v>
      </c>
      <c r="G113" s="11" t="s">
        <v>160</v>
      </c>
      <c r="H113" s="11" t="s">
        <v>118</v>
      </c>
      <c r="I113" s="11" t="s">
        <v>129</v>
      </c>
      <c r="J113" s="13">
        <v>1</v>
      </c>
      <c r="K113" s="13">
        <f t="shared" si="3"/>
        <v>128.84615384615384</v>
      </c>
      <c r="L113" s="14">
        <v>335</v>
      </c>
      <c r="M113" s="14">
        <f t="shared" si="2"/>
        <v>335</v>
      </c>
    </row>
    <row r="114" spans="1:13" s="4" customFormat="1" ht="90" customHeight="1" x14ac:dyDescent="0.25">
      <c r="A114" s="11" t="s">
        <v>3</v>
      </c>
      <c r="B114" s="5"/>
      <c r="C114" s="11" t="s">
        <v>19</v>
      </c>
      <c r="D114" s="11" t="s">
        <v>52</v>
      </c>
      <c r="E114" s="11" t="s">
        <v>80</v>
      </c>
      <c r="F114" s="12" t="s">
        <v>102</v>
      </c>
      <c r="G114" s="11" t="s">
        <v>160</v>
      </c>
      <c r="H114" s="11" t="s">
        <v>118</v>
      </c>
      <c r="I114" s="11" t="s">
        <v>138</v>
      </c>
      <c r="J114" s="13">
        <v>6</v>
      </c>
      <c r="K114" s="13">
        <f t="shared" si="3"/>
        <v>128.84615384615384</v>
      </c>
      <c r="L114" s="14">
        <v>335</v>
      </c>
      <c r="M114" s="14">
        <f t="shared" si="2"/>
        <v>2010</v>
      </c>
    </row>
    <row r="115" spans="1:13" s="4" customFormat="1" ht="90" customHeight="1" x14ac:dyDescent="0.25">
      <c r="A115" s="11" t="s">
        <v>3</v>
      </c>
      <c r="B115" s="5"/>
      <c r="C115" s="11" t="s">
        <v>19</v>
      </c>
      <c r="D115" s="11" t="s">
        <v>52</v>
      </c>
      <c r="E115" s="11" t="s">
        <v>80</v>
      </c>
      <c r="F115" s="12" t="s">
        <v>102</v>
      </c>
      <c r="G115" s="11" t="s">
        <v>160</v>
      </c>
      <c r="H115" s="11" t="s">
        <v>118</v>
      </c>
      <c r="I115" s="11" t="s">
        <v>131</v>
      </c>
      <c r="J115" s="13">
        <v>9</v>
      </c>
      <c r="K115" s="13">
        <f t="shared" si="3"/>
        <v>128.84615384615384</v>
      </c>
      <c r="L115" s="14">
        <v>335</v>
      </c>
      <c r="M115" s="14">
        <f t="shared" si="2"/>
        <v>3015</v>
      </c>
    </row>
    <row r="116" spans="1:13" s="4" customFormat="1" ht="90" customHeight="1" x14ac:dyDescent="0.25">
      <c r="A116" s="11" t="s">
        <v>3</v>
      </c>
      <c r="B116" s="5"/>
      <c r="C116" s="11" t="s">
        <v>19</v>
      </c>
      <c r="D116" s="11" t="s">
        <v>52</v>
      </c>
      <c r="E116" s="11" t="s">
        <v>80</v>
      </c>
      <c r="F116" s="12" t="s">
        <v>102</v>
      </c>
      <c r="G116" s="11" t="s">
        <v>160</v>
      </c>
      <c r="H116" s="11" t="s">
        <v>118</v>
      </c>
      <c r="I116" s="11" t="s">
        <v>132</v>
      </c>
      <c r="J116" s="13">
        <v>5</v>
      </c>
      <c r="K116" s="13">
        <f t="shared" si="3"/>
        <v>128.84615384615384</v>
      </c>
      <c r="L116" s="14">
        <v>335</v>
      </c>
      <c r="M116" s="14">
        <f t="shared" si="2"/>
        <v>1675</v>
      </c>
    </row>
    <row r="117" spans="1:13" s="4" customFormat="1" ht="90" customHeight="1" x14ac:dyDescent="0.25">
      <c r="A117" s="11" t="s">
        <v>3</v>
      </c>
      <c r="B117" s="5"/>
      <c r="C117" s="11" t="s">
        <v>19</v>
      </c>
      <c r="D117" s="11" t="s">
        <v>52</v>
      </c>
      <c r="E117" s="11" t="s">
        <v>80</v>
      </c>
      <c r="F117" s="12" t="s">
        <v>102</v>
      </c>
      <c r="G117" s="11" t="s">
        <v>160</v>
      </c>
      <c r="H117" s="11" t="s">
        <v>118</v>
      </c>
      <c r="I117" s="11" t="s">
        <v>133</v>
      </c>
      <c r="J117" s="13">
        <v>2</v>
      </c>
      <c r="K117" s="13">
        <f t="shared" si="3"/>
        <v>128.84615384615384</v>
      </c>
      <c r="L117" s="14">
        <v>335</v>
      </c>
      <c r="M117" s="14">
        <f t="shared" si="2"/>
        <v>670</v>
      </c>
    </row>
    <row r="118" spans="1:13" s="4" customFormat="1" ht="90" customHeight="1" x14ac:dyDescent="0.25">
      <c r="A118" s="11" t="s">
        <v>3</v>
      </c>
      <c r="B118" s="5"/>
      <c r="C118" s="11" t="s">
        <v>19</v>
      </c>
      <c r="D118" s="11" t="s">
        <v>52</v>
      </c>
      <c r="E118" s="11" t="s">
        <v>80</v>
      </c>
      <c r="F118" s="12" t="s">
        <v>102</v>
      </c>
      <c r="G118" s="11" t="s">
        <v>160</v>
      </c>
      <c r="H118" s="11" t="s">
        <v>118</v>
      </c>
      <c r="I118" s="11" t="s">
        <v>161</v>
      </c>
      <c r="J118" s="13">
        <v>1</v>
      </c>
      <c r="K118" s="13">
        <f t="shared" si="3"/>
        <v>128.84615384615384</v>
      </c>
      <c r="L118" s="14">
        <v>335</v>
      </c>
      <c r="M118" s="14">
        <f t="shared" si="2"/>
        <v>335</v>
      </c>
    </row>
    <row r="119" spans="1:13" s="4" customFormat="1" ht="90" customHeight="1" x14ac:dyDescent="0.25">
      <c r="A119" s="11" t="s">
        <v>3</v>
      </c>
      <c r="B119" s="5"/>
      <c r="C119" s="11" t="s">
        <v>20</v>
      </c>
      <c r="D119" s="11" t="s">
        <v>53</v>
      </c>
      <c r="E119" s="11" t="s">
        <v>79</v>
      </c>
      <c r="F119" s="12" t="s">
        <v>99</v>
      </c>
      <c r="G119" s="11" t="s">
        <v>160</v>
      </c>
      <c r="H119" s="11" t="s">
        <v>118</v>
      </c>
      <c r="I119" s="11" t="s">
        <v>138</v>
      </c>
      <c r="J119" s="13">
        <v>2</v>
      </c>
      <c r="K119" s="13">
        <f t="shared" si="3"/>
        <v>138.07692307692307</v>
      </c>
      <c r="L119" s="14">
        <v>359</v>
      </c>
      <c r="M119" s="14">
        <f t="shared" si="2"/>
        <v>718</v>
      </c>
    </row>
    <row r="120" spans="1:13" s="4" customFormat="1" ht="90" customHeight="1" x14ac:dyDescent="0.25">
      <c r="A120" s="11" t="s">
        <v>2</v>
      </c>
      <c r="B120" s="5"/>
      <c r="C120" s="11" t="s">
        <v>21</v>
      </c>
      <c r="D120" s="11" t="s">
        <v>54</v>
      </c>
      <c r="E120" s="11" t="s">
        <v>77</v>
      </c>
      <c r="F120" s="12" t="s">
        <v>100</v>
      </c>
      <c r="G120" s="11" t="s">
        <v>160</v>
      </c>
      <c r="H120" s="11" t="s">
        <v>123</v>
      </c>
      <c r="I120" s="11" t="s">
        <v>138</v>
      </c>
      <c r="J120" s="13">
        <v>2</v>
      </c>
      <c r="K120" s="13">
        <f t="shared" si="3"/>
        <v>115</v>
      </c>
      <c r="L120" s="14">
        <v>299</v>
      </c>
      <c r="M120" s="14">
        <f t="shared" si="2"/>
        <v>598</v>
      </c>
    </row>
    <row r="121" spans="1:13" s="4" customFormat="1" ht="90" customHeight="1" x14ac:dyDescent="0.25">
      <c r="A121" s="11" t="s">
        <v>2</v>
      </c>
      <c r="B121" s="5"/>
      <c r="C121" s="11" t="s">
        <v>21</v>
      </c>
      <c r="D121" s="11" t="s">
        <v>54</v>
      </c>
      <c r="E121" s="11" t="s">
        <v>77</v>
      </c>
      <c r="F121" s="12" t="s">
        <v>100</v>
      </c>
      <c r="G121" s="11" t="s">
        <v>160</v>
      </c>
      <c r="H121" s="11" t="s">
        <v>123</v>
      </c>
      <c r="I121" s="11" t="s">
        <v>131</v>
      </c>
      <c r="J121" s="13">
        <v>4</v>
      </c>
      <c r="K121" s="13">
        <f t="shared" si="3"/>
        <v>115</v>
      </c>
      <c r="L121" s="14">
        <v>299</v>
      </c>
      <c r="M121" s="14">
        <f t="shared" si="2"/>
        <v>1196</v>
      </c>
    </row>
    <row r="122" spans="1:13" s="4" customFormat="1" ht="90" customHeight="1" x14ac:dyDescent="0.25">
      <c r="A122" s="11" t="s">
        <v>2</v>
      </c>
      <c r="B122" s="5"/>
      <c r="C122" s="11" t="s">
        <v>21</v>
      </c>
      <c r="D122" s="11" t="s">
        <v>54</v>
      </c>
      <c r="E122" s="11" t="s">
        <v>77</v>
      </c>
      <c r="F122" s="12" t="s">
        <v>100</v>
      </c>
      <c r="G122" s="11" t="s">
        <v>160</v>
      </c>
      <c r="H122" s="11" t="s">
        <v>123</v>
      </c>
      <c r="I122" s="11" t="s">
        <v>132</v>
      </c>
      <c r="J122" s="13">
        <v>14</v>
      </c>
      <c r="K122" s="13">
        <f t="shared" si="3"/>
        <v>115</v>
      </c>
      <c r="L122" s="14">
        <v>299</v>
      </c>
      <c r="M122" s="14">
        <f t="shared" si="2"/>
        <v>4186</v>
      </c>
    </row>
    <row r="123" spans="1:13" s="4" customFormat="1" ht="90" customHeight="1" x14ac:dyDescent="0.25">
      <c r="A123" s="11" t="s">
        <v>2</v>
      </c>
      <c r="B123" s="5"/>
      <c r="C123" s="11" t="s">
        <v>22</v>
      </c>
      <c r="D123" s="11" t="s">
        <v>55</v>
      </c>
      <c r="E123" s="11" t="s">
        <v>88</v>
      </c>
      <c r="F123" s="12" t="s">
        <v>109</v>
      </c>
      <c r="G123" s="11" t="s">
        <v>116</v>
      </c>
      <c r="H123" s="11" t="s">
        <v>124</v>
      </c>
      <c r="I123" s="11" t="s">
        <v>139</v>
      </c>
      <c r="J123" s="13">
        <v>10</v>
      </c>
      <c r="K123" s="13">
        <f t="shared" si="3"/>
        <v>45.769230769230766</v>
      </c>
      <c r="L123" s="14">
        <v>119</v>
      </c>
      <c r="M123" s="14">
        <f t="shared" si="2"/>
        <v>1190</v>
      </c>
    </row>
    <row r="124" spans="1:13" s="4" customFormat="1" ht="90" customHeight="1" x14ac:dyDescent="0.25">
      <c r="A124" s="11" t="s">
        <v>2</v>
      </c>
      <c r="B124" s="5"/>
      <c r="C124" s="11" t="s">
        <v>22</v>
      </c>
      <c r="D124" s="11" t="s">
        <v>55</v>
      </c>
      <c r="E124" s="11" t="s">
        <v>88</v>
      </c>
      <c r="F124" s="12" t="s">
        <v>109</v>
      </c>
      <c r="G124" s="11" t="s">
        <v>116</v>
      </c>
      <c r="H124" s="11" t="s">
        <v>124</v>
      </c>
      <c r="I124" s="11" t="s">
        <v>140</v>
      </c>
      <c r="J124" s="13">
        <v>3</v>
      </c>
      <c r="K124" s="13">
        <f t="shared" si="3"/>
        <v>45.769230769230766</v>
      </c>
      <c r="L124" s="14">
        <v>119</v>
      </c>
      <c r="M124" s="14">
        <f t="shared" si="2"/>
        <v>357</v>
      </c>
    </row>
    <row r="125" spans="1:13" s="4" customFormat="1" ht="90" customHeight="1" x14ac:dyDescent="0.25">
      <c r="A125" s="11" t="s">
        <v>2</v>
      </c>
      <c r="B125" s="5"/>
      <c r="C125" s="11" t="s">
        <v>22</v>
      </c>
      <c r="D125" s="11" t="s">
        <v>55</v>
      </c>
      <c r="E125" s="11" t="s">
        <v>88</v>
      </c>
      <c r="F125" s="12" t="s">
        <v>109</v>
      </c>
      <c r="G125" s="11" t="s">
        <v>116</v>
      </c>
      <c r="H125" s="11" t="s">
        <v>124</v>
      </c>
      <c r="I125" s="11" t="s">
        <v>141</v>
      </c>
      <c r="J125" s="13">
        <v>5</v>
      </c>
      <c r="K125" s="13">
        <f t="shared" si="3"/>
        <v>45.769230769230766</v>
      </c>
      <c r="L125" s="14">
        <v>119</v>
      </c>
      <c r="M125" s="14">
        <f t="shared" si="2"/>
        <v>595</v>
      </c>
    </row>
    <row r="126" spans="1:13" s="4" customFormat="1" ht="90" customHeight="1" x14ac:dyDescent="0.25">
      <c r="A126" s="11" t="s">
        <v>2</v>
      </c>
      <c r="B126" s="5"/>
      <c r="C126" s="11" t="s">
        <v>22</v>
      </c>
      <c r="D126" s="11" t="s">
        <v>55</v>
      </c>
      <c r="E126" s="11" t="s">
        <v>88</v>
      </c>
      <c r="F126" s="12" t="s">
        <v>109</v>
      </c>
      <c r="G126" s="11" t="s">
        <v>116</v>
      </c>
      <c r="H126" s="11" t="s">
        <v>124</v>
      </c>
      <c r="I126" s="11" t="s">
        <v>142</v>
      </c>
      <c r="J126" s="13">
        <v>9</v>
      </c>
      <c r="K126" s="13">
        <f t="shared" si="3"/>
        <v>45.769230769230766</v>
      </c>
      <c r="L126" s="14">
        <v>119</v>
      </c>
      <c r="M126" s="14">
        <f t="shared" si="2"/>
        <v>1071</v>
      </c>
    </row>
    <row r="127" spans="1:13" s="4" customFormat="1" ht="90" customHeight="1" x14ac:dyDescent="0.25">
      <c r="A127" s="11" t="s">
        <v>2</v>
      </c>
      <c r="B127" s="5"/>
      <c r="C127" s="11" t="s">
        <v>22</v>
      </c>
      <c r="D127" s="11" t="s">
        <v>55</v>
      </c>
      <c r="E127" s="11" t="s">
        <v>88</v>
      </c>
      <c r="F127" s="12" t="s">
        <v>109</v>
      </c>
      <c r="G127" s="11" t="s">
        <v>116</v>
      </c>
      <c r="H127" s="11" t="s">
        <v>124</v>
      </c>
      <c r="I127" s="11" t="s">
        <v>143</v>
      </c>
      <c r="J127" s="13">
        <v>13</v>
      </c>
      <c r="K127" s="13">
        <f t="shared" si="3"/>
        <v>45.769230769230766</v>
      </c>
      <c r="L127" s="14">
        <v>119</v>
      </c>
      <c r="M127" s="14">
        <f t="shared" si="2"/>
        <v>1547</v>
      </c>
    </row>
    <row r="128" spans="1:13" s="4" customFormat="1" ht="90" customHeight="1" x14ac:dyDescent="0.25">
      <c r="A128" s="11" t="s">
        <v>2</v>
      </c>
      <c r="B128" s="5"/>
      <c r="C128" s="11" t="s">
        <v>22</v>
      </c>
      <c r="D128" s="11" t="s">
        <v>55</v>
      </c>
      <c r="E128" s="11" t="s">
        <v>88</v>
      </c>
      <c r="F128" s="12" t="s">
        <v>109</v>
      </c>
      <c r="G128" s="11" t="s">
        <v>116</v>
      </c>
      <c r="H128" s="11" t="s">
        <v>124</v>
      </c>
      <c r="I128" s="11" t="s">
        <v>144</v>
      </c>
      <c r="J128" s="13">
        <v>1</v>
      </c>
      <c r="K128" s="13">
        <f t="shared" si="3"/>
        <v>45.769230769230766</v>
      </c>
      <c r="L128" s="14">
        <v>119</v>
      </c>
      <c r="M128" s="14">
        <f t="shared" si="2"/>
        <v>119</v>
      </c>
    </row>
    <row r="129" spans="1:13" s="4" customFormat="1" ht="90" customHeight="1" x14ac:dyDescent="0.25">
      <c r="A129" s="11" t="s">
        <v>2</v>
      </c>
      <c r="B129" s="5"/>
      <c r="C129" s="11" t="s">
        <v>22</v>
      </c>
      <c r="D129" s="11" t="s">
        <v>55</v>
      </c>
      <c r="E129" s="11" t="s">
        <v>88</v>
      </c>
      <c r="F129" s="12" t="s">
        <v>109</v>
      </c>
      <c r="G129" s="11" t="s">
        <v>116</v>
      </c>
      <c r="H129" s="11" t="s">
        <v>124</v>
      </c>
      <c r="I129" s="11" t="s">
        <v>145</v>
      </c>
      <c r="J129" s="13">
        <v>1</v>
      </c>
      <c r="K129" s="13">
        <f t="shared" si="3"/>
        <v>45.769230769230766</v>
      </c>
      <c r="L129" s="14">
        <v>119</v>
      </c>
      <c r="M129" s="14">
        <f t="shared" ref="M129:M190" si="4">$J129*L129</f>
        <v>119</v>
      </c>
    </row>
    <row r="130" spans="1:13" s="4" customFormat="1" ht="90" customHeight="1" x14ac:dyDescent="0.25">
      <c r="A130" s="11" t="s">
        <v>2</v>
      </c>
      <c r="B130" s="5"/>
      <c r="C130" s="11" t="s">
        <v>22</v>
      </c>
      <c r="D130" s="11" t="s">
        <v>55</v>
      </c>
      <c r="E130" s="11" t="s">
        <v>88</v>
      </c>
      <c r="F130" s="12" t="s">
        <v>109</v>
      </c>
      <c r="G130" s="11" t="s">
        <v>116</v>
      </c>
      <c r="H130" s="11" t="s">
        <v>124</v>
      </c>
      <c r="I130" s="11" t="s">
        <v>136</v>
      </c>
      <c r="J130" s="13">
        <v>1</v>
      </c>
      <c r="K130" s="13">
        <f t="shared" si="3"/>
        <v>45.769230769230766</v>
      </c>
      <c r="L130" s="14">
        <v>119</v>
      </c>
      <c r="M130" s="14">
        <f t="shared" si="4"/>
        <v>119</v>
      </c>
    </row>
    <row r="131" spans="1:13" s="4" customFormat="1" ht="90" customHeight="1" x14ac:dyDescent="0.25">
      <c r="A131" s="11" t="s">
        <v>2</v>
      </c>
      <c r="B131" s="5"/>
      <c r="C131" s="11" t="s">
        <v>22</v>
      </c>
      <c r="D131" s="11" t="s">
        <v>55</v>
      </c>
      <c r="E131" s="11" t="s">
        <v>88</v>
      </c>
      <c r="F131" s="12" t="s">
        <v>109</v>
      </c>
      <c r="G131" s="11" t="s">
        <v>116</v>
      </c>
      <c r="H131" s="11" t="s">
        <v>124</v>
      </c>
      <c r="I131" s="11" t="s">
        <v>146</v>
      </c>
      <c r="J131" s="13">
        <v>1</v>
      </c>
      <c r="K131" s="13">
        <f t="shared" si="3"/>
        <v>45.769230769230766</v>
      </c>
      <c r="L131" s="14">
        <v>119</v>
      </c>
      <c r="M131" s="14">
        <f t="shared" si="4"/>
        <v>119</v>
      </c>
    </row>
    <row r="132" spans="1:13" s="4" customFormat="1" ht="90" customHeight="1" x14ac:dyDescent="0.25">
      <c r="A132" s="11" t="s">
        <v>2</v>
      </c>
      <c r="B132" s="5"/>
      <c r="C132" s="11" t="s">
        <v>22</v>
      </c>
      <c r="D132" s="11" t="s">
        <v>55</v>
      </c>
      <c r="E132" s="11" t="s">
        <v>88</v>
      </c>
      <c r="F132" s="12" t="s">
        <v>109</v>
      </c>
      <c r="G132" s="11" t="s">
        <v>116</v>
      </c>
      <c r="H132" s="11" t="s">
        <v>124</v>
      </c>
      <c r="I132" s="11" t="s">
        <v>130</v>
      </c>
      <c r="J132" s="13">
        <v>1</v>
      </c>
      <c r="K132" s="13">
        <f t="shared" si="3"/>
        <v>45.769230769230766</v>
      </c>
      <c r="L132" s="14">
        <v>119</v>
      </c>
      <c r="M132" s="14">
        <f t="shared" si="4"/>
        <v>119</v>
      </c>
    </row>
    <row r="133" spans="1:13" s="4" customFormat="1" ht="90" customHeight="1" x14ac:dyDescent="0.25">
      <c r="A133" s="11" t="s">
        <v>2</v>
      </c>
      <c r="B133" s="5"/>
      <c r="C133" s="11" t="s">
        <v>22</v>
      </c>
      <c r="D133" s="11" t="s">
        <v>55</v>
      </c>
      <c r="E133" s="11" t="s">
        <v>88</v>
      </c>
      <c r="F133" s="12" t="s">
        <v>109</v>
      </c>
      <c r="G133" s="11" t="s">
        <v>116</v>
      </c>
      <c r="H133" s="11" t="s">
        <v>124</v>
      </c>
      <c r="I133" s="11" t="s">
        <v>147</v>
      </c>
      <c r="J133" s="13">
        <v>2</v>
      </c>
      <c r="K133" s="13">
        <f t="shared" ref="K133:K196" si="5">L133/2.6</f>
        <v>45.769230769230766</v>
      </c>
      <c r="L133" s="14">
        <v>119</v>
      </c>
      <c r="M133" s="14">
        <f t="shared" si="4"/>
        <v>238</v>
      </c>
    </row>
    <row r="134" spans="1:13" s="4" customFormat="1" ht="90" customHeight="1" x14ac:dyDescent="0.25">
      <c r="A134" s="11" t="s">
        <v>2</v>
      </c>
      <c r="B134" s="5"/>
      <c r="C134" s="11" t="s">
        <v>22</v>
      </c>
      <c r="D134" s="11" t="s">
        <v>55</v>
      </c>
      <c r="E134" s="11" t="s">
        <v>89</v>
      </c>
      <c r="F134" s="12" t="s">
        <v>110</v>
      </c>
      <c r="G134" s="11" t="s">
        <v>116</v>
      </c>
      <c r="H134" s="11" t="s">
        <v>124</v>
      </c>
      <c r="I134" s="11" t="s">
        <v>140</v>
      </c>
      <c r="J134" s="13">
        <v>3</v>
      </c>
      <c r="K134" s="13">
        <f t="shared" si="5"/>
        <v>45.769230769230766</v>
      </c>
      <c r="L134" s="14">
        <v>119</v>
      </c>
      <c r="M134" s="14">
        <f t="shared" si="4"/>
        <v>357</v>
      </c>
    </row>
    <row r="135" spans="1:13" s="4" customFormat="1" ht="90" customHeight="1" x14ac:dyDescent="0.25">
      <c r="A135" s="11" t="s">
        <v>2</v>
      </c>
      <c r="B135" s="5"/>
      <c r="C135" s="11" t="s">
        <v>22</v>
      </c>
      <c r="D135" s="11" t="s">
        <v>55</v>
      </c>
      <c r="E135" s="11" t="s">
        <v>89</v>
      </c>
      <c r="F135" s="12" t="s">
        <v>110</v>
      </c>
      <c r="G135" s="11" t="s">
        <v>116</v>
      </c>
      <c r="H135" s="11" t="s">
        <v>124</v>
      </c>
      <c r="I135" s="11" t="s">
        <v>141</v>
      </c>
      <c r="J135" s="13">
        <v>2</v>
      </c>
      <c r="K135" s="13">
        <f t="shared" si="5"/>
        <v>45.769230769230766</v>
      </c>
      <c r="L135" s="14">
        <v>119</v>
      </c>
      <c r="M135" s="14">
        <f t="shared" si="4"/>
        <v>238</v>
      </c>
    </row>
    <row r="136" spans="1:13" s="4" customFormat="1" ht="90" customHeight="1" x14ac:dyDescent="0.25">
      <c r="A136" s="11" t="s">
        <v>2</v>
      </c>
      <c r="B136" s="5"/>
      <c r="C136" s="11" t="s">
        <v>22</v>
      </c>
      <c r="D136" s="11" t="s">
        <v>55</v>
      </c>
      <c r="E136" s="11" t="s">
        <v>89</v>
      </c>
      <c r="F136" s="12" t="s">
        <v>110</v>
      </c>
      <c r="G136" s="11" t="s">
        <v>116</v>
      </c>
      <c r="H136" s="11" t="s">
        <v>124</v>
      </c>
      <c r="I136" s="11" t="s">
        <v>142</v>
      </c>
      <c r="J136" s="13">
        <v>3</v>
      </c>
      <c r="K136" s="13">
        <f t="shared" si="5"/>
        <v>45.769230769230766</v>
      </c>
      <c r="L136" s="14">
        <v>119</v>
      </c>
      <c r="M136" s="14">
        <f t="shared" si="4"/>
        <v>357</v>
      </c>
    </row>
    <row r="137" spans="1:13" s="4" customFormat="1" ht="90" customHeight="1" x14ac:dyDescent="0.25">
      <c r="A137" s="11" t="s">
        <v>2</v>
      </c>
      <c r="B137" s="5"/>
      <c r="C137" s="11" t="s">
        <v>22</v>
      </c>
      <c r="D137" s="11" t="s">
        <v>55</v>
      </c>
      <c r="E137" s="11" t="s">
        <v>89</v>
      </c>
      <c r="F137" s="12" t="s">
        <v>110</v>
      </c>
      <c r="G137" s="11" t="s">
        <v>116</v>
      </c>
      <c r="H137" s="11" t="s">
        <v>124</v>
      </c>
      <c r="I137" s="11" t="s">
        <v>143</v>
      </c>
      <c r="J137" s="13">
        <v>3</v>
      </c>
      <c r="K137" s="13">
        <f t="shared" si="5"/>
        <v>45.769230769230766</v>
      </c>
      <c r="L137" s="14">
        <v>119</v>
      </c>
      <c r="M137" s="14">
        <f t="shared" si="4"/>
        <v>357</v>
      </c>
    </row>
    <row r="138" spans="1:13" s="4" customFormat="1" ht="90" customHeight="1" x14ac:dyDescent="0.25">
      <c r="A138" s="11" t="s">
        <v>2</v>
      </c>
      <c r="B138" s="5"/>
      <c r="C138" s="11" t="s">
        <v>22</v>
      </c>
      <c r="D138" s="11" t="s">
        <v>55</v>
      </c>
      <c r="E138" s="11" t="s">
        <v>89</v>
      </c>
      <c r="F138" s="12" t="s">
        <v>110</v>
      </c>
      <c r="G138" s="11" t="s">
        <v>116</v>
      </c>
      <c r="H138" s="11" t="s">
        <v>124</v>
      </c>
      <c r="I138" s="11" t="s">
        <v>148</v>
      </c>
      <c r="J138" s="13">
        <v>4</v>
      </c>
      <c r="K138" s="13">
        <f t="shared" si="5"/>
        <v>45.769230769230766</v>
      </c>
      <c r="L138" s="14">
        <v>119</v>
      </c>
      <c r="M138" s="14">
        <f t="shared" si="4"/>
        <v>476</v>
      </c>
    </row>
    <row r="139" spans="1:13" s="4" customFormat="1" ht="90" customHeight="1" x14ac:dyDescent="0.25">
      <c r="A139" s="11" t="s">
        <v>2</v>
      </c>
      <c r="B139" s="5"/>
      <c r="C139" s="11" t="s">
        <v>22</v>
      </c>
      <c r="D139" s="11" t="s">
        <v>55</v>
      </c>
      <c r="E139" s="11" t="s">
        <v>89</v>
      </c>
      <c r="F139" s="12" t="s">
        <v>110</v>
      </c>
      <c r="G139" s="11" t="s">
        <v>116</v>
      </c>
      <c r="H139" s="11" t="s">
        <v>124</v>
      </c>
      <c r="I139" s="11" t="s">
        <v>144</v>
      </c>
      <c r="J139" s="13">
        <v>7</v>
      </c>
      <c r="K139" s="13">
        <f t="shared" si="5"/>
        <v>45.769230769230766</v>
      </c>
      <c r="L139" s="14">
        <v>119</v>
      </c>
      <c r="M139" s="14">
        <f t="shared" si="4"/>
        <v>833</v>
      </c>
    </row>
    <row r="140" spans="1:13" s="4" customFormat="1" ht="90" customHeight="1" x14ac:dyDescent="0.25">
      <c r="A140" s="11" t="s">
        <v>2</v>
      </c>
      <c r="B140" s="5"/>
      <c r="C140" s="11" t="s">
        <v>22</v>
      </c>
      <c r="D140" s="11" t="s">
        <v>55</v>
      </c>
      <c r="E140" s="11" t="s">
        <v>89</v>
      </c>
      <c r="F140" s="12" t="s">
        <v>110</v>
      </c>
      <c r="G140" s="11" t="s">
        <v>116</v>
      </c>
      <c r="H140" s="11" t="s">
        <v>124</v>
      </c>
      <c r="I140" s="11" t="s">
        <v>145</v>
      </c>
      <c r="J140" s="13">
        <v>3</v>
      </c>
      <c r="K140" s="13">
        <f t="shared" si="5"/>
        <v>45.769230769230766</v>
      </c>
      <c r="L140" s="14">
        <v>119</v>
      </c>
      <c r="M140" s="14">
        <f t="shared" si="4"/>
        <v>357</v>
      </c>
    </row>
    <row r="141" spans="1:13" s="4" customFormat="1" ht="90" customHeight="1" x14ac:dyDescent="0.25">
      <c r="A141" s="11" t="s">
        <v>2</v>
      </c>
      <c r="B141" s="5"/>
      <c r="C141" s="11" t="s">
        <v>22</v>
      </c>
      <c r="D141" s="11" t="s">
        <v>55</v>
      </c>
      <c r="E141" s="11" t="s">
        <v>89</v>
      </c>
      <c r="F141" s="12" t="s">
        <v>110</v>
      </c>
      <c r="G141" s="11" t="s">
        <v>116</v>
      </c>
      <c r="H141" s="11" t="s">
        <v>124</v>
      </c>
      <c r="I141" s="11" t="s">
        <v>136</v>
      </c>
      <c r="J141" s="13">
        <v>3</v>
      </c>
      <c r="K141" s="13">
        <f t="shared" si="5"/>
        <v>45.769230769230766</v>
      </c>
      <c r="L141" s="14">
        <v>119</v>
      </c>
      <c r="M141" s="14">
        <f t="shared" si="4"/>
        <v>357</v>
      </c>
    </row>
    <row r="142" spans="1:13" s="4" customFormat="1" ht="90" customHeight="1" x14ac:dyDescent="0.25">
      <c r="A142" s="11" t="s">
        <v>2</v>
      </c>
      <c r="B142" s="5"/>
      <c r="C142" s="11" t="s">
        <v>22</v>
      </c>
      <c r="D142" s="11" t="s">
        <v>55</v>
      </c>
      <c r="E142" s="11" t="s">
        <v>89</v>
      </c>
      <c r="F142" s="12" t="s">
        <v>110</v>
      </c>
      <c r="G142" s="11" t="s">
        <v>116</v>
      </c>
      <c r="H142" s="11" t="s">
        <v>124</v>
      </c>
      <c r="I142" s="11" t="s">
        <v>146</v>
      </c>
      <c r="J142" s="13">
        <v>4</v>
      </c>
      <c r="K142" s="13">
        <f t="shared" si="5"/>
        <v>45.769230769230766</v>
      </c>
      <c r="L142" s="14">
        <v>119</v>
      </c>
      <c r="M142" s="14">
        <f t="shared" si="4"/>
        <v>476</v>
      </c>
    </row>
    <row r="143" spans="1:13" s="4" customFormat="1" ht="90" customHeight="1" x14ac:dyDescent="0.25">
      <c r="A143" s="11" t="s">
        <v>2</v>
      </c>
      <c r="B143" s="5"/>
      <c r="C143" s="11" t="s">
        <v>22</v>
      </c>
      <c r="D143" s="11" t="s">
        <v>55</v>
      </c>
      <c r="E143" s="11" t="s">
        <v>89</v>
      </c>
      <c r="F143" s="12" t="s">
        <v>110</v>
      </c>
      <c r="G143" s="11" t="s">
        <v>116</v>
      </c>
      <c r="H143" s="11" t="s">
        <v>124</v>
      </c>
      <c r="I143" s="11" t="s">
        <v>130</v>
      </c>
      <c r="J143" s="13">
        <v>1</v>
      </c>
      <c r="K143" s="13">
        <f t="shared" si="5"/>
        <v>45.769230769230766</v>
      </c>
      <c r="L143" s="14">
        <v>119</v>
      </c>
      <c r="M143" s="14">
        <f t="shared" si="4"/>
        <v>119</v>
      </c>
    </row>
    <row r="144" spans="1:13" s="4" customFormat="1" ht="90" customHeight="1" x14ac:dyDescent="0.25">
      <c r="A144" s="11" t="s">
        <v>2</v>
      </c>
      <c r="B144" s="5"/>
      <c r="C144" s="11" t="s">
        <v>23</v>
      </c>
      <c r="D144" s="11" t="s">
        <v>56</v>
      </c>
      <c r="E144" s="11" t="s">
        <v>77</v>
      </c>
      <c r="F144" s="12" t="s">
        <v>100</v>
      </c>
      <c r="G144" s="11" t="s">
        <v>160</v>
      </c>
      <c r="H144" s="11" t="s">
        <v>125</v>
      </c>
      <c r="I144" s="11" t="s">
        <v>138</v>
      </c>
      <c r="J144" s="13">
        <v>50</v>
      </c>
      <c r="K144" s="13">
        <f t="shared" si="5"/>
        <v>276.53846153846155</v>
      </c>
      <c r="L144" s="14">
        <v>719</v>
      </c>
      <c r="M144" s="14">
        <f t="shared" si="4"/>
        <v>35950</v>
      </c>
    </row>
    <row r="145" spans="1:13" s="4" customFormat="1" ht="90" customHeight="1" x14ac:dyDescent="0.25">
      <c r="A145" s="11" t="s">
        <v>2</v>
      </c>
      <c r="B145" s="5"/>
      <c r="C145" s="11" t="s">
        <v>23</v>
      </c>
      <c r="D145" s="11" t="s">
        <v>56</v>
      </c>
      <c r="E145" s="11" t="s">
        <v>77</v>
      </c>
      <c r="F145" s="12" t="s">
        <v>100</v>
      </c>
      <c r="G145" s="11" t="s">
        <v>160</v>
      </c>
      <c r="H145" s="11" t="s">
        <v>125</v>
      </c>
      <c r="I145" s="11" t="s">
        <v>131</v>
      </c>
      <c r="J145" s="13">
        <v>4</v>
      </c>
      <c r="K145" s="13">
        <f t="shared" si="5"/>
        <v>276.53846153846155</v>
      </c>
      <c r="L145" s="14">
        <v>719</v>
      </c>
      <c r="M145" s="14">
        <f t="shared" si="4"/>
        <v>2876</v>
      </c>
    </row>
    <row r="146" spans="1:13" s="4" customFormat="1" ht="90" customHeight="1" x14ac:dyDescent="0.25">
      <c r="A146" s="11" t="s">
        <v>2</v>
      </c>
      <c r="B146" s="5"/>
      <c r="C146" s="11" t="s">
        <v>23</v>
      </c>
      <c r="D146" s="11" t="s">
        <v>56</v>
      </c>
      <c r="E146" s="11" t="s">
        <v>77</v>
      </c>
      <c r="F146" s="12" t="s">
        <v>100</v>
      </c>
      <c r="G146" s="11" t="s">
        <v>160</v>
      </c>
      <c r="H146" s="11" t="s">
        <v>125</v>
      </c>
      <c r="I146" s="11" t="s">
        <v>132</v>
      </c>
      <c r="J146" s="13">
        <v>3</v>
      </c>
      <c r="K146" s="13">
        <f t="shared" si="5"/>
        <v>276.53846153846155</v>
      </c>
      <c r="L146" s="14">
        <v>719</v>
      </c>
      <c r="M146" s="14">
        <f t="shared" si="4"/>
        <v>2157</v>
      </c>
    </row>
    <row r="147" spans="1:13" s="4" customFormat="1" ht="90" customHeight="1" x14ac:dyDescent="0.25">
      <c r="A147" s="11" t="s">
        <v>2</v>
      </c>
      <c r="B147" s="5"/>
      <c r="C147" s="11" t="s">
        <v>23</v>
      </c>
      <c r="D147" s="11" t="s">
        <v>56</v>
      </c>
      <c r="E147" s="11" t="s">
        <v>77</v>
      </c>
      <c r="F147" s="12" t="s">
        <v>100</v>
      </c>
      <c r="G147" s="11" t="s">
        <v>160</v>
      </c>
      <c r="H147" s="11" t="s">
        <v>125</v>
      </c>
      <c r="I147" s="11" t="s">
        <v>133</v>
      </c>
      <c r="J147" s="13">
        <v>3</v>
      </c>
      <c r="K147" s="13">
        <f t="shared" si="5"/>
        <v>276.53846153846155</v>
      </c>
      <c r="L147" s="14">
        <v>719</v>
      </c>
      <c r="M147" s="14">
        <f t="shared" si="4"/>
        <v>2157</v>
      </c>
    </row>
    <row r="148" spans="1:13" s="4" customFormat="1" ht="90" customHeight="1" x14ac:dyDescent="0.25">
      <c r="A148" s="11" t="s">
        <v>2</v>
      </c>
      <c r="B148" s="5"/>
      <c r="C148" s="11" t="s">
        <v>23</v>
      </c>
      <c r="D148" s="11" t="s">
        <v>56</v>
      </c>
      <c r="E148" s="11" t="s">
        <v>77</v>
      </c>
      <c r="F148" s="12" t="s">
        <v>100</v>
      </c>
      <c r="G148" s="11" t="s">
        <v>160</v>
      </c>
      <c r="H148" s="11" t="s">
        <v>125</v>
      </c>
      <c r="I148" s="11" t="s">
        <v>149</v>
      </c>
      <c r="J148" s="13">
        <v>1</v>
      </c>
      <c r="K148" s="13">
        <f t="shared" si="5"/>
        <v>276.53846153846155</v>
      </c>
      <c r="L148" s="14">
        <v>719</v>
      </c>
      <c r="M148" s="14">
        <f t="shared" si="4"/>
        <v>719</v>
      </c>
    </row>
    <row r="149" spans="1:13" s="4" customFormat="1" ht="90" customHeight="1" x14ac:dyDescent="0.25">
      <c r="A149" s="11" t="s">
        <v>3</v>
      </c>
      <c r="B149" s="5"/>
      <c r="C149" s="11" t="s">
        <v>24</v>
      </c>
      <c r="D149" s="11" t="s">
        <v>57</v>
      </c>
      <c r="E149" s="11" t="s">
        <v>77</v>
      </c>
      <c r="F149" s="12" t="s">
        <v>100</v>
      </c>
      <c r="G149" s="11" t="s">
        <v>160</v>
      </c>
      <c r="H149" s="11" t="s">
        <v>125</v>
      </c>
      <c r="I149" s="11" t="s">
        <v>150</v>
      </c>
      <c r="J149" s="13">
        <v>5</v>
      </c>
      <c r="K149" s="13">
        <f t="shared" si="5"/>
        <v>184.23076923076923</v>
      </c>
      <c r="L149" s="14">
        <v>479</v>
      </c>
      <c r="M149" s="14">
        <f t="shared" si="4"/>
        <v>2395</v>
      </c>
    </row>
    <row r="150" spans="1:13" s="4" customFormat="1" ht="90" customHeight="1" x14ac:dyDescent="0.25">
      <c r="A150" s="11" t="s">
        <v>3</v>
      </c>
      <c r="B150" s="5"/>
      <c r="C150" s="11" t="s">
        <v>24</v>
      </c>
      <c r="D150" s="11" t="s">
        <v>57</v>
      </c>
      <c r="E150" s="11" t="s">
        <v>77</v>
      </c>
      <c r="F150" s="12" t="s">
        <v>100</v>
      </c>
      <c r="G150" s="11" t="s">
        <v>160</v>
      </c>
      <c r="H150" s="11" t="s">
        <v>125</v>
      </c>
      <c r="I150" s="11" t="s">
        <v>127</v>
      </c>
      <c r="J150" s="13">
        <v>81</v>
      </c>
      <c r="K150" s="13">
        <f t="shared" si="5"/>
        <v>184.23076923076923</v>
      </c>
      <c r="L150" s="14">
        <v>479</v>
      </c>
      <c r="M150" s="14">
        <f t="shared" si="4"/>
        <v>38799</v>
      </c>
    </row>
    <row r="151" spans="1:13" s="4" customFormat="1" ht="90" customHeight="1" x14ac:dyDescent="0.25">
      <c r="A151" s="11" t="s">
        <v>3</v>
      </c>
      <c r="B151" s="5"/>
      <c r="C151" s="11" t="s">
        <v>24</v>
      </c>
      <c r="D151" s="11" t="s">
        <v>57</v>
      </c>
      <c r="E151" s="11" t="s">
        <v>77</v>
      </c>
      <c r="F151" s="12" t="s">
        <v>100</v>
      </c>
      <c r="G151" s="11" t="s">
        <v>160</v>
      </c>
      <c r="H151" s="11" t="s">
        <v>125</v>
      </c>
      <c r="I151" s="11" t="s">
        <v>138</v>
      </c>
      <c r="J151" s="13">
        <v>44</v>
      </c>
      <c r="K151" s="13">
        <f t="shared" si="5"/>
        <v>184.23076923076923</v>
      </c>
      <c r="L151" s="14">
        <v>479</v>
      </c>
      <c r="M151" s="14">
        <f t="shared" si="4"/>
        <v>21076</v>
      </c>
    </row>
    <row r="152" spans="1:13" s="4" customFormat="1" ht="90" customHeight="1" x14ac:dyDescent="0.25">
      <c r="A152" s="11" t="s">
        <v>3</v>
      </c>
      <c r="B152" s="5"/>
      <c r="C152" s="11" t="s">
        <v>24</v>
      </c>
      <c r="D152" s="11" t="s">
        <v>57</v>
      </c>
      <c r="E152" s="11" t="s">
        <v>77</v>
      </c>
      <c r="F152" s="12" t="s">
        <v>100</v>
      </c>
      <c r="G152" s="11" t="s">
        <v>160</v>
      </c>
      <c r="H152" s="11" t="s">
        <v>125</v>
      </c>
      <c r="I152" s="11" t="s">
        <v>131</v>
      </c>
      <c r="J152" s="13">
        <v>59</v>
      </c>
      <c r="K152" s="13">
        <f t="shared" si="5"/>
        <v>184.23076923076923</v>
      </c>
      <c r="L152" s="14">
        <v>479</v>
      </c>
      <c r="M152" s="14">
        <f t="shared" si="4"/>
        <v>28261</v>
      </c>
    </row>
    <row r="153" spans="1:13" s="4" customFormat="1" ht="90" customHeight="1" x14ac:dyDescent="0.25">
      <c r="A153" s="11" t="s">
        <v>3</v>
      </c>
      <c r="B153" s="5"/>
      <c r="C153" s="11" t="s">
        <v>24</v>
      </c>
      <c r="D153" s="11" t="s">
        <v>57</v>
      </c>
      <c r="E153" s="11" t="s">
        <v>77</v>
      </c>
      <c r="F153" s="12" t="s">
        <v>100</v>
      </c>
      <c r="G153" s="11" t="s">
        <v>160</v>
      </c>
      <c r="H153" s="11" t="s">
        <v>125</v>
      </c>
      <c r="I153" s="11" t="s">
        <v>132</v>
      </c>
      <c r="J153" s="13">
        <v>56</v>
      </c>
      <c r="K153" s="13">
        <f t="shared" si="5"/>
        <v>184.23076923076923</v>
      </c>
      <c r="L153" s="14">
        <v>479</v>
      </c>
      <c r="M153" s="14">
        <f t="shared" si="4"/>
        <v>26824</v>
      </c>
    </row>
    <row r="154" spans="1:13" s="4" customFormat="1" ht="90" customHeight="1" x14ac:dyDescent="0.25">
      <c r="A154" s="11" t="s">
        <v>3</v>
      </c>
      <c r="B154" s="5"/>
      <c r="C154" s="11" t="s">
        <v>24</v>
      </c>
      <c r="D154" s="11" t="s">
        <v>57</v>
      </c>
      <c r="E154" s="11" t="s">
        <v>77</v>
      </c>
      <c r="F154" s="12" t="s">
        <v>100</v>
      </c>
      <c r="G154" s="11" t="s">
        <v>160</v>
      </c>
      <c r="H154" s="11" t="s">
        <v>125</v>
      </c>
      <c r="I154" s="11" t="s">
        <v>133</v>
      </c>
      <c r="J154" s="13">
        <v>53</v>
      </c>
      <c r="K154" s="13">
        <f t="shared" si="5"/>
        <v>184.23076923076923</v>
      </c>
      <c r="L154" s="14">
        <v>479</v>
      </c>
      <c r="M154" s="14">
        <f t="shared" si="4"/>
        <v>25387</v>
      </c>
    </row>
    <row r="155" spans="1:13" s="4" customFormat="1" ht="90" customHeight="1" x14ac:dyDescent="0.25">
      <c r="A155" s="11" t="s">
        <v>3</v>
      </c>
      <c r="B155" s="5"/>
      <c r="C155" s="11" t="s">
        <v>24</v>
      </c>
      <c r="D155" s="11" t="s">
        <v>57</v>
      </c>
      <c r="E155" s="11" t="s">
        <v>80</v>
      </c>
      <c r="F155" s="12" t="s">
        <v>102</v>
      </c>
      <c r="G155" s="11" t="s">
        <v>160</v>
      </c>
      <c r="H155" s="11" t="s">
        <v>125</v>
      </c>
      <c r="I155" s="11" t="s">
        <v>150</v>
      </c>
      <c r="J155" s="13">
        <v>9</v>
      </c>
      <c r="K155" s="13">
        <f t="shared" si="5"/>
        <v>184.23076923076923</v>
      </c>
      <c r="L155" s="14">
        <v>479</v>
      </c>
      <c r="M155" s="14">
        <f t="shared" si="4"/>
        <v>4311</v>
      </c>
    </row>
    <row r="156" spans="1:13" s="4" customFormat="1" ht="90" customHeight="1" x14ac:dyDescent="0.25">
      <c r="A156" s="11" t="s">
        <v>3</v>
      </c>
      <c r="B156" s="5"/>
      <c r="C156" s="11" t="s">
        <v>24</v>
      </c>
      <c r="D156" s="11" t="s">
        <v>57</v>
      </c>
      <c r="E156" s="11" t="s">
        <v>80</v>
      </c>
      <c r="F156" s="12" t="s">
        <v>102</v>
      </c>
      <c r="G156" s="11" t="s">
        <v>160</v>
      </c>
      <c r="H156" s="11" t="s">
        <v>125</v>
      </c>
      <c r="I156" s="11" t="s">
        <v>127</v>
      </c>
      <c r="J156" s="13">
        <v>33</v>
      </c>
      <c r="K156" s="13">
        <f t="shared" si="5"/>
        <v>184.23076923076923</v>
      </c>
      <c r="L156" s="14">
        <v>479</v>
      </c>
      <c r="M156" s="14">
        <f t="shared" si="4"/>
        <v>15807</v>
      </c>
    </row>
    <row r="157" spans="1:13" s="4" customFormat="1" ht="90" customHeight="1" x14ac:dyDescent="0.25">
      <c r="A157" s="11" t="s">
        <v>3</v>
      </c>
      <c r="B157" s="5"/>
      <c r="C157" s="11" t="s">
        <v>24</v>
      </c>
      <c r="D157" s="11" t="s">
        <v>57</v>
      </c>
      <c r="E157" s="11" t="s">
        <v>80</v>
      </c>
      <c r="F157" s="12" t="s">
        <v>102</v>
      </c>
      <c r="G157" s="11" t="s">
        <v>160</v>
      </c>
      <c r="H157" s="11" t="s">
        <v>125</v>
      </c>
      <c r="I157" s="11" t="s">
        <v>131</v>
      </c>
      <c r="J157" s="13">
        <v>97</v>
      </c>
      <c r="K157" s="13">
        <f t="shared" si="5"/>
        <v>184.23076923076923</v>
      </c>
      <c r="L157" s="14">
        <v>479</v>
      </c>
      <c r="M157" s="14">
        <f t="shared" si="4"/>
        <v>46463</v>
      </c>
    </row>
    <row r="158" spans="1:13" s="4" customFormat="1" ht="90" customHeight="1" x14ac:dyDescent="0.25">
      <c r="A158" s="11" t="s">
        <v>3</v>
      </c>
      <c r="B158" s="5"/>
      <c r="C158" s="11" t="s">
        <v>24</v>
      </c>
      <c r="D158" s="11" t="s">
        <v>57</v>
      </c>
      <c r="E158" s="11" t="s">
        <v>80</v>
      </c>
      <c r="F158" s="12" t="s">
        <v>102</v>
      </c>
      <c r="G158" s="11" t="s">
        <v>160</v>
      </c>
      <c r="H158" s="11" t="s">
        <v>125</v>
      </c>
      <c r="I158" s="11" t="s">
        <v>132</v>
      </c>
      <c r="J158" s="13">
        <v>69</v>
      </c>
      <c r="K158" s="13">
        <f t="shared" si="5"/>
        <v>184.23076923076923</v>
      </c>
      <c r="L158" s="14">
        <v>479</v>
      </c>
      <c r="M158" s="14">
        <f t="shared" si="4"/>
        <v>33051</v>
      </c>
    </row>
    <row r="159" spans="1:13" s="4" customFormat="1" ht="90" customHeight="1" x14ac:dyDescent="0.25">
      <c r="A159" s="11" t="s">
        <v>3</v>
      </c>
      <c r="B159" s="5"/>
      <c r="C159" s="11" t="s">
        <v>24</v>
      </c>
      <c r="D159" s="11" t="s">
        <v>57</v>
      </c>
      <c r="E159" s="11" t="s">
        <v>80</v>
      </c>
      <c r="F159" s="12" t="s">
        <v>102</v>
      </c>
      <c r="G159" s="11" t="s">
        <v>160</v>
      </c>
      <c r="H159" s="11" t="s">
        <v>125</v>
      </c>
      <c r="I159" s="11" t="s">
        <v>133</v>
      </c>
      <c r="J159" s="13">
        <v>14</v>
      </c>
      <c r="K159" s="13">
        <f t="shared" si="5"/>
        <v>184.23076923076923</v>
      </c>
      <c r="L159" s="14">
        <v>479</v>
      </c>
      <c r="M159" s="14">
        <f t="shared" si="4"/>
        <v>6706</v>
      </c>
    </row>
    <row r="160" spans="1:13" s="4" customFormat="1" ht="90" customHeight="1" x14ac:dyDescent="0.25">
      <c r="A160" s="11" t="s">
        <v>2</v>
      </c>
      <c r="B160" s="5"/>
      <c r="C160" s="11" t="s">
        <v>25</v>
      </c>
      <c r="D160" s="11" t="s">
        <v>58</v>
      </c>
      <c r="E160" s="11" t="s">
        <v>77</v>
      </c>
      <c r="F160" s="12" t="s">
        <v>100</v>
      </c>
      <c r="G160" s="11" t="s">
        <v>159</v>
      </c>
      <c r="H160" s="11" t="s">
        <v>119</v>
      </c>
      <c r="I160" s="11" t="s">
        <v>144</v>
      </c>
      <c r="J160" s="13">
        <v>4</v>
      </c>
      <c r="K160" s="13">
        <f t="shared" si="5"/>
        <v>253.46153846153845</v>
      </c>
      <c r="L160" s="14">
        <v>659</v>
      </c>
      <c r="M160" s="14">
        <f t="shared" si="4"/>
        <v>2636</v>
      </c>
    </row>
    <row r="161" spans="1:13" s="4" customFormat="1" ht="90" customHeight="1" x14ac:dyDescent="0.25">
      <c r="A161" s="11" t="s">
        <v>2</v>
      </c>
      <c r="B161" s="5"/>
      <c r="C161" s="11" t="s">
        <v>25</v>
      </c>
      <c r="D161" s="11" t="s">
        <v>58</v>
      </c>
      <c r="E161" s="11" t="s">
        <v>90</v>
      </c>
      <c r="F161" s="12" t="s">
        <v>111</v>
      </c>
      <c r="G161" s="11" t="s">
        <v>159</v>
      </c>
      <c r="H161" s="11" t="s">
        <v>119</v>
      </c>
      <c r="I161" s="11" t="s">
        <v>144</v>
      </c>
      <c r="J161" s="13">
        <v>1</v>
      </c>
      <c r="K161" s="13">
        <f t="shared" si="5"/>
        <v>253.46153846153845</v>
      </c>
      <c r="L161" s="14">
        <v>659</v>
      </c>
      <c r="M161" s="14">
        <f t="shared" si="4"/>
        <v>659</v>
      </c>
    </row>
    <row r="162" spans="1:13" s="4" customFormat="1" ht="90" customHeight="1" x14ac:dyDescent="0.25">
      <c r="A162" s="11" t="s">
        <v>2</v>
      </c>
      <c r="B162" s="5"/>
      <c r="C162" s="11" t="s">
        <v>25</v>
      </c>
      <c r="D162" s="11" t="s">
        <v>58</v>
      </c>
      <c r="E162" s="11" t="s">
        <v>90</v>
      </c>
      <c r="F162" s="12" t="s">
        <v>111</v>
      </c>
      <c r="G162" s="11" t="s">
        <v>159</v>
      </c>
      <c r="H162" s="11" t="s">
        <v>119</v>
      </c>
      <c r="I162" s="11" t="s">
        <v>136</v>
      </c>
      <c r="J162" s="13">
        <v>3</v>
      </c>
      <c r="K162" s="13">
        <f t="shared" si="5"/>
        <v>253.46153846153845</v>
      </c>
      <c r="L162" s="14">
        <v>659</v>
      </c>
      <c r="M162" s="14">
        <f t="shared" si="4"/>
        <v>1977</v>
      </c>
    </row>
    <row r="163" spans="1:13" s="4" customFormat="1" ht="90" customHeight="1" x14ac:dyDescent="0.25">
      <c r="A163" s="11" t="s">
        <v>2</v>
      </c>
      <c r="B163" s="5"/>
      <c r="C163" s="11" t="s">
        <v>26</v>
      </c>
      <c r="D163" s="11" t="s">
        <v>59</v>
      </c>
      <c r="E163" s="11" t="s">
        <v>91</v>
      </c>
      <c r="F163" s="12" t="s">
        <v>112</v>
      </c>
      <c r="G163" s="11" t="s">
        <v>160</v>
      </c>
      <c r="H163" s="11" t="s">
        <v>125</v>
      </c>
      <c r="I163" s="11" t="s">
        <v>135</v>
      </c>
      <c r="J163" s="13">
        <v>4</v>
      </c>
      <c r="K163" s="13">
        <f t="shared" si="5"/>
        <v>230.38461538461539</v>
      </c>
      <c r="L163" s="14">
        <v>599</v>
      </c>
      <c r="M163" s="14">
        <f t="shared" si="4"/>
        <v>2396</v>
      </c>
    </row>
    <row r="164" spans="1:13" s="4" customFormat="1" ht="90" customHeight="1" x14ac:dyDescent="0.25">
      <c r="A164" s="11" t="s">
        <v>2</v>
      </c>
      <c r="B164" s="5"/>
      <c r="C164" s="11" t="s">
        <v>26</v>
      </c>
      <c r="D164" s="11" t="s">
        <v>59</v>
      </c>
      <c r="E164" s="11" t="s">
        <v>91</v>
      </c>
      <c r="F164" s="12" t="s">
        <v>112</v>
      </c>
      <c r="G164" s="11" t="s">
        <v>160</v>
      </c>
      <c r="H164" s="11" t="s">
        <v>125</v>
      </c>
      <c r="I164" s="11" t="s">
        <v>129</v>
      </c>
      <c r="J164" s="13">
        <v>4</v>
      </c>
      <c r="K164" s="13">
        <f t="shared" si="5"/>
        <v>230.38461538461539</v>
      </c>
      <c r="L164" s="14">
        <v>599</v>
      </c>
      <c r="M164" s="14">
        <f t="shared" si="4"/>
        <v>2396</v>
      </c>
    </row>
    <row r="165" spans="1:13" s="4" customFormat="1" ht="90" customHeight="1" x14ac:dyDescent="0.25">
      <c r="A165" s="11" t="s">
        <v>2</v>
      </c>
      <c r="B165" s="5"/>
      <c r="C165" s="11" t="s">
        <v>26</v>
      </c>
      <c r="D165" s="11" t="s">
        <v>59</v>
      </c>
      <c r="E165" s="11" t="s">
        <v>91</v>
      </c>
      <c r="F165" s="12" t="s">
        <v>112</v>
      </c>
      <c r="G165" s="11" t="s">
        <v>160</v>
      </c>
      <c r="H165" s="11" t="s">
        <v>125</v>
      </c>
      <c r="I165" s="11" t="s">
        <v>151</v>
      </c>
      <c r="J165" s="13">
        <v>5</v>
      </c>
      <c r="K165" s="13">
        <f t="shared" si="5"/>
        <v>230.38461538461539</v>
      </c>
      <c r="L165" s="14">
        <v>599</v>
      </c>
      <c r="M165" s="14">
        <f t="shared" si="4"/>
        <v>2995</v>
      </c>
    </row>
    <row r="166" spans="1:13" s="4" customFormat="1" ht="90" customHeight="1" x14ac:dyDescent="0.25">
      <c r="A166" s="11" t="s">
        <v>2</v>
      </c>
      <c r="B166" s="5"/>
      <c r="C166" s="11" t="s">
        <v>26</v>
      </c>
      <c r="D166" s="11" t="s">
        <v>59</v>
      </c>
      <c r="E166" s="11" t="s">
        <v>91</v>
      </c>
      <c r="F166" s="12" t="s">
        <v>112</v>
      </c>
      <c r="G166" s="11" t="s">
        <v>160</v>
      </c>
      <c r="H166" s="11" t="s">
        <v>125</v>
      </c>
      <c r="I166" s="11" t="s">
        <v>138</v>
      </c>
      <c r="J166" s="13">
        <v>2</v>
      </c>
      <c r="K166" s="13">
        <f t="shared" si="5"/>
        <v>230.38461538461539</v>
      </c>
      <c r="L166" s="14">
        <v>599</v>
      </c>
      <c r="M166" s="14">
        <f t="shared" si="4"/>
        <v>1198</v>
      </c>
    </row>
    <row r="167" spans="1:13" s="4" customFormat="1" ht="90" customHeight="1" x14ac:dyDescent="0.25">
      <c r="A167" s="11" t="s">
        <v>2</v>
      </c>
      <c r="B167" s="5"/>
      <c r="C167" s="11" t="s">
        <v>26</v>
      </c>
      <c r="D167" s="11" t="s">
        <v>59</v>
      </c>
      <c r="E167" s="11" t="s">
        <v>91</v>
      </c>
      <c r="F167" s="12" t="s">
        <v>112</v>
      </c>
      <c r="G167" s="11" t="s">
        <v>160</v>
      </c>
      <c r="H167" s="11" t="s">
        <v>125</v>
      </c>
      <c r="I167" s="11" t="s">
        <v>131</v>
      </c>
      <c r="J167" s="13">
        <v>4</v>
      </c>
      <c r="K167" s="13">
        <f t="shared" si="5"/>
        <v>230.38461538461539</v>
      </c>
      <c r="L167" s="14">
        <v>599</v>
      </c>
      <c r="M167" s="14">
        <f t="shared" si="4"/>
        <v>2396</v>
      </c>
    </row>
    <row r="168" spans="1:13" s="4" customFormat="1" ht="90" customHeight="1" x14ac:dyDescent="0.25">
      <c r="A168" s="11" t="s">
        <v>2</v>
      </c>
      <c r="B168" s="5"/>
      <c r="C168" s="11" t="s">
        <v>26</v>
      </c>
      <c r="D168" s="11" t="s">
        <v>59</v>
      </c>
      <c r="E168" s="11" t="s">
        <v>91</v>
      </c>
      <c r="F168" s="12" t="s">
        <v>112</v>
      </c>
      <c r="G168" s="11" t="s">
        <v>160</v>
      </c>
      <c r="H168" s="11" t="s">
        <v>125</v>
      </c>
      <c r="I168" s="11" t="s">
        <v>132</v>
      </c>
      <c r="J168" s="13">
        <v>4</v>
      </c>
      <c r="K168" s="13">
        <f t="shared" si="5"/>
        <v>230.38461538461539</v>
      </c>
      <c r="L168" s="14">
        <v>599</v>
      </c>
      <c r="M168" s="14">
        <f t="shared" si="4"/>
        <v>2396</v>
      </c>
    </row>
    <row r="169" spans="1:13" s="4" customFormat="1" ht="90" customHeight="1" x14ac:dyDescent="0.25">
      <c r="A169" s="11" t="s">
        <v>2</v>
      </c>
      <c r="B169" s="5"/>
      <c r="C169" s="11" t="s">
        <v>26</v>
      </c>
      <c r="D169" s="11" t="s">
        <v>59</v>
      </c>
      <c r="E169" s="11" t="s">
        <v>91</v>
      </c>
      <c r="F169" s="12" t="s">
        <v>112</v>
      </c>
      <c r="G169" s="11" t="s">
        <v>160</v>
      </c>
      <c r="H169" s="11" t="s">
        <v>125</v>
      </c>
      <c r="I169" s="11" t="s">
        <v>133</v>
      </c>
      <c r="J169" s="13">
        <v>3</v>
      </c>
      <c r="K169" s="13">
        <f t="shared" si="5"/>
        <v>230.38461538461539</v>
      </c>
      <c r="L169" s="14">
        <v>599</v>
      </c>
      <c r="M169" s="14">
        <f t="shared" si="4"/>
        <v>1797</v>
      </c>
    </row>
    <row r="170" spans="1:13" s="4" customFormat="1" ht="90" customHeight="1" x14ac:dyDescent="0.25">
      <c r="A170" s="11" t="s">
        <v>2</v>
      </c>
      <c r="B170" s="5"/>
      <c r="C170" s="11" t="s">
        <v>27</v>
      </c>
      <c r="D170" s="11" t="s">
        <v>60</v>
      </c>
      <c r="E170" s="11" t="s">
        <v>80</v>
      </c>
      <c r="F170" s="12" t="s">
        <v>102</v>
      </c>
      <c r="G170" s="11" t="s">
        <v>160</v>
      </c>
      <c r="H170" s="11" t="s">
        <v>125</v>
      </c>
      <c r="I170" s="11" t="s">
        <v>127</v>
      </c>
      <c r="J170" s="13">
        <v>3</v>
      </c>
      <c r="K170" s="13">
        <f t="shared" si="5"/>
        <v>184.23076923076923</v>
      </c>
      <c r="L170" s="14">
        <v>479</v>
      </c>
      <c r="M170" s="14">
        <f t="shared" si="4"/>
        <v>1437</v>
      </c>
    </row>
    <row r="171" spans="1:13" s="4" customFormat="1" ht="90" customHeight="1" x14ac:dyDescent="0.25">
      <c r="A171" s="11" t="s">
        <v>2</v>
      </c>
      <c r="B171" s="5"/>
      <c r="C171" s="11" t="s">
        <v>27</v>
      </c>
      <c r="D171" s="11" t="s">
        <v>60</v>
      </c>
      <c r="E171" s="11" t="s">
        <v>80</v>
      </c>
      <c r="F171" s="12" t="s">
        <v>102</v>
      </c>
      <c r="G171" s="11" t="s">
        <v>160</v>
      </c>
      <c r="H171" s="11" t="s">
        <v>125</v>
      </c>
      <c r="I171" s="11" t="s">
        <v>133</v>
      </c>
      <c r="J171" s="13">
        <v>1</v>
      </c>
      <c r="K171" s="13">
        <f t="shared" si="5"/>
        <v>184.23076923076923</v>
      </c>
      <c r="L171" s="14">
        <v>479</v>
      </c>
      <c r="M171" s="14">
        <f t="shared" si="4"/>
        <v>479</v>
      </c>
    </row>
    <row r="172" spans="1:13" s="4" customFormat="1" ht="90" customHeight="1" x14ac:dyDescent="0.25">
      <c r="A172" s="11" t="s">
        <v>2</v>
      </c>
      <c r="B172" s="5"/>
      <c r="C172" s="11" t="s">
        <v>27</v>
      </c>
      <c r="D172" s="11" t="s">
        <v>60</v>
      </c>
      <c r="E172" s="11" t="s">
        <v>80</v>
      </c>
      <c r="F172" s="12" t="s">
        <v>102</v>
      </c>
      <c r="G172" s="11" t="s">
        <v>160</v>
      </c>
      <c r="H172" s="11" t="s">
        <v>125</v>
      </c>
      <c r="I172" s="11" t="s">
        <v>149</v>
      </c>
      <c r="J172" s="13">
        <v>8</v>
      </c>
      <c r="K172" s="13">
        <f t="shared" si="5"/>
        <v>184.23076923076923</v>
      </c>
      <c r="L172" s="14">
        <v>479</v>
      </c>
      <c r="M172" s="14">
        <f t="shared" si="4"/>
        <v>3832</v>
      </c>
    </row>
    <row r="173" spans="1:13" s="4" customFormat="1" ht="90" customHeight="1" x14ac:dyDescent="0.25">
      <c r="A173" s="11" t="s">
        <v>2</v>
      </c>
      <c r="B173" s="5"/>
      <c r="C173" s="11" t="s">
        <v>27</v>
      </c>
      <c r="D173" s="11" t="s">
        <v>60</v>
      </c>
      <c r="E173" s="11" t="s">
        <v>80</v>
      </c>
      <c r="F173" s="12" t="s">
        <v>102</v>
      </c>
      <c r="G173" s="11" t="s">
        <v>160</v>
      </c>
      <c r="H173" s="11" t="s">
        <v>125</v>
      </c>
      <c r="I173" s="11" t="s">
        <v>152</v>
      </c>
      <c r="J173" s="13">
        <v>7</v>
      </c>
      <c r="K173" s="13">
        <f t="shared" si="5"/>
        <v>184.23076923076923</v>
      </c>
      <c r="L173" s="14">
        <v>479</v>
      </c>
      <c r="M173" s="14">
        <f t="shared" si="4"/>
        <v>3353</v>
      </c>
    </row>
    <row r="174" spans="1:13" s="4" customFormat="1" ht="90" customHeight="1" x14ac:dyDescent="0.25">
      <c r="A174" s="11" t="s">
        <v>2</v>
      </c>
      <c r="B174" s="5"/>
      <c r="C174" s="11" t="s">
        <v>27</v>
      </c>
      <c r="D174" s="11" t="s">
        <v>60</v>
      </c>
      <c r="E174" s="11" t="s">
        <v>80</v>
      </c>
      <c r="F174" s="12" t="s">
        <v>102</v>
      </c>
      <c r="G174" s="11" t="s">
        <v>160</v>
      </c>
      <c r="H174" s="11" t="s">
        <v>125</v>
      </c>
      <c r="I174" s="11" t="s">
        <v>153</v>
      </c>
      <c r="J174" s="13">
        <v>5</v>
      </c>
      <c r="K174" s="13">
        <f t="shared" si="5"/>
        <v>184.23076923076923</v>
      </c>
      <c r="L174" s="14">
        <v>479</v>
      </c>
      <c r="M174" s="14">
        <f t="shared" si="4"/>
        <v>2395</v>
      </c>
    </row>
    <row r="175" spans="1:13" s="4" customFormat="1" ht="90" customHeight="1" x14ac:dyDescent="0.25">
      <c r="A175" s="11" t="s">
        <v>2</v>
      </c>
      <c r="B175" s="5"/>
      <c r="C175" s="11" t="s">
        <v>27</v>
      </c>
      <c r="D175" s="11" t="s">
        <v>60</v>
      </c>
      <c r="E175" s="11" t="s">
        <v>80</v>
      </c>
      <c r="F175" s="12" t="s">
        <v>102</v>
      </c>
      <c r="G175" s="11" t="s">
        <v>160</v>
      </c>
      <c r="H175" s="11" t="s">
        <v>125</v>
      </c>
      <c r="I175" s="11" t="s">
        <v>154</v>
      </c>
      <c r="J175" s="13">
        <v>5</v>
      </c>
      <c r="K175" s="13">
        <f t="shared" si="5"/>
        <v>184.23076923076923</v>
      </c>
      <c r="L175" s="14">
        <v>479</v>
      </c>
      <c r="M175" s="14">
        <f t="shared" si="4"/>
        <v>2395</v>
      </c>
    </row>
    <row r="176" spans="1:13" s="4" customFormat="1" ht="90" customHeight="1" x14ac:dyDescent="0.25">
      <c r="A176" s="11" t="s">
        <v>3</v>
      </c>
      <c r="B176" s="5"/>
      <c r="C176" s="11" t="s">
        <v>28</v>
      </c>
      <c r="D176" s="11" t="s">
        <v>61</v>
      </c>
      <c r="E176" s="11" t="s">
        <v>92</v>
      </c>
      <c r="F176" s="12" t="s">
        <v>111</v>
      </c>
      <c r="G176" s="11" t="s">
        <v>160</v>
      </c>
      <c r="H176" s="11" t="s">
        <v>126</v>
      </c>
      <c r="I176" s="11" t="s">
        <v>130</v>
      </c>
      <c r="J176" s="13">
        <v>7</v>
      </c>
      <c r="K176" s="13">
        <f t="shared" si="5"/>
        <v>175</v>
      </c>
      <c r="L176" s="14">
        <v>455</v>
      </c>
      <c r="M176" s="14">
        <f t="shared" si="4"/>
        <v>3185</v>
      </c>
    </row>
    <row r="177" spans="1:13" s="4" customFormat="1" ht="90" customHeight="1" x14ac:dyDescent="0.25">
      <c r="A177" s="11" t="s">
        <v>3</v>
      </c>
      <c r="B177" s="5"/>
      <c r="C177" s="11" t="s">
        <v>28</v>
      </c>
      <c r="D177" s="11" t="s">
        <v>61</v>
      </c>
      <c r="E177" s="11" t="s">
        <v>92</v>
      </c>
      <c r="F177" s="12" t="s">
        <v>111</v>
      </c>
      <c r="G177" s="11" t="s">
        <v>160</v>
      </c>
      <c r="H177" s="11" t="s">
        <v>126</v>
      </c>
      <c r="I177" s="11" t="s">
        <v>133</v>
      </c>
      <c r="J177" s="13">
        <v>1</v>
      </c>
      <c r="K177" s="13">
        <f t="shared" si="5"/>
        <v>175</v>
      </c>
      <c r="L177" s="14">
        <v>455</v>
      </c>
      <c r="M177" s="14">
        <f t="shared" si="4"/>
        <v>455</v>
      </c>
    </row>
    <row r="178" spans="1:13" s="4" customFormat="1" ht="90" customHeight="1" x14ac:dyDescent="0.25">
      <c r="A178" s="11" t="s">
        <v>2</v>
      </c>
      <c r="B178" s="5"/>
      <c r="C178" s="11" t="s">
        <v>29</v>
      </c>
      <c r="D178" s="11" t="s">
        <v>62</v>
      </c>
      <c r="E178" s="11" t="s">
        <v>77</v>
      </c>
      <c r="F178" s="12" t="s">
        <v>100</v>
      </c>
      <c r="G178" s="11" t="s">
        <v>160</v>
      </c>
      <c r="H178" s="11" t="s">
        <v>119</v>
      </c>
      <c r="I178" s="11" t="s">
        <v>127</v>
      </c>
      <c r="J178" s="13">
        <v>1</v>
      </c>
      <c r="K178" s="13">
        <f t="shared" si="5"/>
        <v>92.307692307692307</v>
      </c>
      <c r="L178" s="14">
        <v>240</v>
      </c>
      <c r="M178" s="14">
        <f t="shared" si="4"/>
        <v>240</v>
      </c>
    </row>
    <row r="179" spans="1:13" s="4" customFormat="1" ht="90" customHeight="1" x14ac:dyDescent="0.25">
      <c r="A179" s="11" t="s">
        <v>2</v>
      </c>
      <c r="B179" s="5"/>
      <c r="C179" s="11" t="s">
        <v>30</v>
      </c>
      <c r="D179" s="11" t="s">
        <v>63</v>
      </c>
      <c r="E179" s="11" t="s">
        <v>93</v>
      </c>
      <c r="F179" s="12" t="s">
        <v>110</v>
      </c>
      <c r="G179" s="11" t="s">
        <v>160</v>
      </c>
      <c r="H179" s="11" t="s">
        <v>120</v>
      </c>
      <c r="I179" s="11" t="s">
        <v>131</v>
      </c>
      <c r="J179" s="13">
        <v>7</v>
      </c>
      <c r="K179" s="13">
        <f t="shared" si="5"/>
        <v>73.84615384615384</v>
      </c>
      <c r="L179" s="14">
        <v>192</v>
      </c>
      <c r="M179" s="14">
        <f t="shared" si="4"/>
        <v>1344</v>
      </c>
    </row>
    <row r="180" spans="1:13" s="4" customFormat="1" ht="90" customHeight="1" x14ac:dyDescent="0.25">
      <c r="A180" s="11" t="s">
        <v>2</v>
      </c>
      <c r="B180" s="5"/>
      <c r="C180" s="11" t="s">
        <v>31</v>
      </c>
      <c r="D180" s="11" t="s">
        <v>64</v>
      </c>
      <c r="E180" s="11" t="s">
        <v>94</v>
      </c>
      <c r="F180" s="12" t="s">
        <v>101</v>
      </c>
      <c r="G180" s="11" t="s">
        <v>160</v>
      </c>
      <c r="H180" s="11" t="s">
        <v>120</v>
      </c>
      <c r="I180" s="11" t="s">
        <v>127</v>
      </c>
      <c r="J180" s="13">
        <v>14</v>
      </c>
      <c r="K180" s="13">
        <f t="shared" si="5"/>
        <v>161.15384615384616</v>
      </c>
      <c r="L180" s="14">
        <v>419</v>
      </c>
      <c r="M180" s="14">
        <f t="shared" si="4"/>
        <v>5866</v>
      </c>
    </row>
    <row r="181" spans="1:13" s="4" customFormat="1" ht="90" customHeight="1" x14ac:dyDescent="0.25">
      <c r="A181" s="11" t="s">
        <v>2</v>
      </c>
      <c r="B181" s="5"/>
      <c r="C181" s="11" t="s">
        <v>31</v>
      </c>
      <c r="D181" s="11" t="s">
        <v>64</v>
      </c>
      <c r="E181" s="11" t="s">
        <v>94</v>
      </c>
      <c r="F181" s="12" t="s">
        <v>101</v>
      </c>
      <c r="G181" s="11" t="s">
        <v>160</v>
      </c>
      <c r="H181" s="11" t="s">
        <v>120</v>
      </c>
      <c r="I181" s="11" t="s">
        <v>131</v>
      </c>
      <c r="J181" s="13">
        <v>1</v>
      </c>
      <c r="K181" s="13">
        <f t="shared" si="5"/>
        <v>161.15384615384616</v>
      </c>
      <c r="L181" s="14">
        <v>419</v>
      </c>
      <c r="M181" s="14">
        <f t="shared" si="4"/>
        <v>419</v>
      </c>
    </row>
    <row r="182" spans="1:13" s="4" customFormat="1" ht="90" customHeight="1" x14ac:dyDescent="0.25">
      <c r="A182" s="11" t="s">
        <v>2</v>
      </c>
      <c r="B182" s="5"/>
      <c r="C182" s="11" t="s">
        <v>32</v>
      </c>
      <c r="D182" s="11" t="s">
        <v>65</v>
      </c>
      <c r="E182" s="11" t="s">
        <v>90</v>
      </c>
      <c r="F182" s="12" t="s">
        <v>111</v>
      </c>
      <c r="G182" s="11" t="s">
        <v>159</v>
      </c>
      <c r="H182" s="11" t="s">
        <v>125</v>
      </c>
      <c r="I182" s="11" t="s">
        <v>144</v>
      </c>
      <c r="J182" s="13">
        <v>1</v>
      </c>
      <c r="K182" s="13">
        <f t="shared" si="5"/>
        <v>253.46153846153845</v>
      </c>
      <c r="L182" s="14">
        <v>659</v>
      </c>
      <c r="M182" s="14">
        <f t="shared" si="4"/>
        <v>659</v>
      </c>
    </row>
    <row r="183" spans="1:13" s="4" customFormat="1" ht="90" customHeight="1" x14ac:dyDescent="0.25">
      <c r="A183" s="11" t="s">
        <v>2</v>
      </c>
      <c r="B183" s="5"/>
      <c r="C183" s="11" t="s">
        <v>32</v>
      </c>
      <c r="D183" s="11" t="s">
        <v>65</v>
      </c>
      <c r="E183" s="11" t="s">
        <v>90</v>
      </c>
      <c r="F183" s="12" t="s">
        <v>111</v>
      </c>
      <c r="G183" s="11" t="s">
        <v>159</v>
      </c>
      <c r="H183" s="11" t="s">
        <v>125</v>
      </c>
      <c r="I183" s="11" t="s">
        <v>136</v>
      </c>
      <c r="J183" s="13">
        <v>16</v>
      </c>
      <c r="K183" s="13">
        <f t="shared" si="5"/>
        <v>253.46153846153845</v>
      </c>
      <c r="L183" s="14">
        <v>659</v>
      </c>
      <c r="M183" s="14">
        <f t="shared" si="4"/>
        <v>10544</v>
      </c>
    </row>
    <row r="184" spans="1:13" s="4" customFormat="1" ht="90" customHeight="1" x14ac:dyDescent="0.25">
      <c r="A184" s="11" t="s">
        <v>2</v>
      </c>
      <c r="B184" s="5"/>
      <c r="C184" s="11" t="s">
        <v>33</v>
      </c>
      <c r="D184" s="11" t="s">
        <v>66</v>
      </c>
      <c r="E184" s="11" t="s">
        <v>77</v>
      </c>
      <c r="F184" s="12" t="s">
        <v>100</v>
      </c>
      <c r="G184" s="11" t="s">
        <v>159</v>
      </c>
      <c r="H184" s="11" t="s">
        <v>126</v>
      </c>
      <c r="I184" s="11" t="s">
        <v>136</v>
      </c>
      <c r="J184" s="13">
        <v>4</v>
      </c>
      <c r="K184" s="13">
        <f t="shared" si="5"/>
        <v>276.53846153846155</v>
      </c>
      <c r="L184" s="14">
        <v>719</v>
      </c>
      <c r="M184" s="14">
        <f t="shared" si="4"/>
        <v>2876</v>
      </c>
    </row>
    <row r="185" spans="1:13" s="4" customFormat="1" ht="90" customHeight="1" x14ac:dyDescent="0.25">
      <c r="A185" s="11" t="s">
        <v>3</v>
      </c>
      <c r="B185" s="5"/>
      <c r="C185" s="11" t="s">
        <v>34</v>
      </c>
      <c r="D185" s="11" t="s">
        <v>67</v>
      </c>
      <c r="E185" s="11" t="s">
        <v>95</v>
      </c>
      <c r="F185" s="12" t="s">
        <v>113</v>
      </c>
      <c r="G185" s="11" t="s">
        <v>160</v>
      </c>
      <c r="H185" s="11" t="s">
        <v>119</v>
      </c>
      <c r="I185" s="11" t="s">
        <v>136</v>
      </c>
      <c r="J185" s="13">
        <v>6</v>
      </c>
      <c r="K185" s="13">
        <f t="shared" si="5"/>
        <v>64.615384615384613</v>
      </c>
      <c r="L185" s="14">
        <v>168</v>
      </c>
      <c r="M185" s="14">
        <f t="shared" si="4"/>
        <v>1008</v>
      </c>
    </row>
    <row r="186" spans="1:13" s="4" customFormat="1" ht="90" customHeight="1" x14ac:dyDescent="0.25">
      <c r="A186" s="11" t="s">
        <v>3</v>
      </c>
      <c r="B186" s="5"/>
      <c r="C186" s="11" t="s">
        <v>34</v>
      </c>
      <c r="D186" s="11" t="s">
        <v>67</v>
      </c>
      <c r="E186" s="11" t="s">
        <v>95</v>
      </c>
      <c r="F186" s="12" t="s">
        <v>113</v>
      </c>
      <c r="G186" s="11" t="s">
        <v>160</v>
      </c>
      <c r="H186" s="11" t="s">
        <v>119</v>
      </c>
      <c r="I186" s="11" t="s">
        <v>134</v>
      </c>
      <c r="J186" s="13">
        <v>2</v>
      </c>
      <c r="K186" s="13">
        <f t="shared" si="5"/>
        <v>64.615384615384613</v>
      </c>
      <c r="L186" s="14">
        <v>168</v>
      </c>
      <c r="M186" s="14">
        <f t="shared" si="4"/>
        <v>336</v>
      </c>
    </row>
    <row r="187" spans="1:13" s="4" customFormat="1" ht="90" customHeight="1" x14ac:dyDescent="0.25">
      <c r="A187" s="11" t="s">
        <v>3</v>
      </c>
      <c r="B187" s="5"/>
      <c r="C187" s="11" t="s">
        <v>34</v>
      </c>
      <c r="D187" s="11" t="s">
        <v>67</v>
      </c>
      <c r="E187" s="11" t="s">
        <v>95</v>
      </c>
      <c r="F187" s="12" t="s">
        <v>113</v>
      </c>
      <c r="G187" s="11" t="s">
        <v>160</v>
      </c>
      <c r="H187" s="11" t="s">
        <v>119</v>
      </c>
      <c r="I187" s="11" t="s">
        <v>129</v>
      </c>
      <c r="J187" s="13">
        <v>2</v>
      </c>
      <c r="K187" s="13">
        <f t="shared" si="5"/>
        <v>64.615384615384613</v>
      </c>
      <c r="L187" s="14">
        <v>168</v>
      </c>
      <c r="M187" s="14">
        <f t="shared" si="4"/>
        <v>336</v>
      </c>
    </row>
    <row r="188" spans="1:13" s="4" customFormat="1" ht="90" customHeight="1" x14ac:dyDescent="0.25">
      <c r="A188" s="11" t="s">
        <v>3</v>
      </c>
      <c r="B188" s="5"/>
      <c r="C188" s="11" t="s">
        <v>34</v>
      </c>
      <c r="D188" s="11" t="s">
        <v>67</v>
      </c>
      <c r="E188" s="11" t="s">
        <v>95</v>
      </c>
      <c r="F188" s="12" t="s">
        <v>113</v>
      </c>
      <c r="G188" s="11" t="s">
        <v>160</v>
      </c>
      <c r="H188" s="11" t="s">
        <v>119</v>
      </c>
      <c r="I188" s="11" t="s">
        <v>138</v>
      </c>
      <c r="J188" s="13">
        <v>4</v>
      </c>
      <c r="K188" s="13">
        <f t="shared" si="5"/>
        <v>64.615384615384613</v>
      </c>
      <c r="L188" s="14">
        <v>168</v>
      </c>
      <c r="M188" s="14">
        <f t="shared" si="4"/>
        <v>672</v>
      </c>
    </row>
    <row r="189" spans="1:13" s="4" customFormat="1" ht="90" customHeight="1" x14ac:dyDescent="0.25">
      <c r="A189" s="11" t="s">
        <v>3</v>
      </c>
      <c r="B189" s="5"/>
      <c r="C189" s="11" t="s">
        <v>34</v>
      </c>
      <c r="D189" s="11" t="s">
        <v>67</v>
      </c>
      <c r="E189" s="11" t="s">
        <v>95</v>
      </c>
      <c r="F189" s="12" t="s">
        <v>113</v>
      </c>
      <c r="G189" s="11" t="s">
        <v>160</v>
      </c>
      <c r="H189" s="11" t="s">
        <v>119</v>
      </c>
      <c r="I189" s="11" t="s">
        <v>132</v>
      </c>
      <c r="J189" s="13">
        <v>1</v>
      </c>
      <c r="K189" s="13">
        <f t="shared" si="5"/>
        <v>64.615384615384613</v>
      </c>
      <c r="L189" s="14">
        <v>168</v>
      </c>
      <c r="M189" s="14">
        <f t="shared" si="4"/>
        <v>168</v>
      </c>
    </row>
    <row r="190" spans="1:13" s="4" customFormat="1" ht="90" customHeight="1" x14ac:dyDescent="0.25">
      <c r="A190" s="11" t="s">
        <v>3</v>
      </c>
      <c r="B190" s="5"/>
      <c r="C190" s="11" t="s">
        <v>34</v>
      </c>
      <c r="D190" s="11" t="s">
        <v>67</v>
      </c>
      <c r="E190" s="11" t="s">
        <v>95</v>
      </c>
      <c r="F190" s="12" t="s">
        <v>113</v>
      </c>
      <c r="G190" s="11" t="s">
        <v>160</v>
      </c>
      <c r="H190" s="11" t="s">
        <v>119</v>
      </c>
      <c r="I190" s="11" t="s">
        <v>133</v>
      </c>
      <c r="J190" s="13">
        <v>3</v>
      </c>
      <c r="K190" s="13">
        <f t="shared" si="5"/>
        <v>64.615384615384613</v>
      </c>
      <c r="L190" s="14">
        <v>168</v>
      </c>
      <c r="M190" s="14">
        <f t="shared" si="4"/>
        <v>504</v>
      </c>
    </row>
    <row r="191" spans="1:13" s="4" customFormat="1" ht="90" customHeight="1" x14ac:dyDescent="0.25">
      <c r="A191" s="11" t="s">
        <v>3</v>
      </c>
      <c r="B191" s="5"/>
      <c r="C191" s="11" t="s">
        <v>34</v>
      </c>
      <c r="D191" s="11" t="s">
        <v>67</v>
      </c>
      <c r="E191" s="11" t="s">
        <v>95</v>
      </c>
      <c r="F191" s="12" t="s">
        <v>113</v>
      </c>
      <c r="G191" s="11" t="s">
        <v>160</v>
      </c>
      <c r="H191" s="11" t="s">
        <v>119</v>
      </c>
      <c r="I191" s="11" t="s">
        <v>161</v>
      </c>
      <c r="J191" s="13">
        <v>1</v>
      </c>
      <c r="K191" s="13">
        <f t="shared" si="5"/>
        <v>64.615384615384613</v>
      </c>
      <c r="L191" s="14">
        <v>168</v>
      </c>
      <c r="M191" s="14">
        <f t="shared" ref="M191:M239" si="6">$J191*L191</f>
        <v>168</v>
      </c>
    </row>
    <row r="192" spans="1:13" s="4" customFormat="1" ht="90" customHeight="1" x14ac:dyDescent="0.25">
      <c r="A192" s="11" t="s">
        <v>2</v>
      </c>
      <c r="B192" s="5"/>
      <c r="C192" s="11" t="s">
        <v>35</v>
      </c>
      <c r="D192" s="11" t="s">
        <v>68</v>
      </c>
      <c r="E192" s="11" t="s">
        <v>96</v>
      </c>
      <c r="F192" s="12" t="s">
        <v>114</v>
      </c>
      <c r="G192" s="11" t="s">
        <v>160</v>
      </c>
      <c r="H192" s="11" t="s">
        <v>119</v>
      </c>
      <c r="I192" s="11" t="s">
        <v>137</v>
      </c>
      <c r="J192" s="13">
        <v>40</v>
      </c>
      <c r="K192" s="13">
        <f t="shared" si="5"/>
        <v>83.07692307692308</v>
      </c>
      <c r="L192" s="14">
        <v>216</v>
      </c>
      <c r="M192" s="14">
        <f t="shared" si="6"/>
        <v>8640</v>
      </c>
    </row>
    <row r="193" spans="1:13" s="4" customFormat="1" ht="90" customHeight="1" x14ac:dyDescent="0.25">
      <c r="A193" s="11" t="s">
        <v>2</v>
      </c>
      <c r="B193" s="5"/>
      <c r="C193" s="11" t="s">
        <v>35</v>
      </c>
      <c r="D193" s="11" t="s">
        <v>68</v>
      </c>
      <c r="E193" s="11" t="s">
        <v>96</v>
      </c>
      <c r="F193" s="12" t="s">
        <v>114</v>
      </c>
      <c r="G193" s="11" t="s">
        <v>160</v>
      </c>
      <c r="H193" s="11" t="s">
        <v>119</v>
      </c>
      <c r="I193" s="11" t="s">
        <v>135</v>
      </c>
      <c r="J193" s="13">
        <v>22</v>
      </c>
      <c r="K193" s="13">
        <f t="shared" si="5"/>
        <v>83.07692307692308</v>
      </c>
      <c r="L193" s="14">
        <v>216</v>
      </c>
      <c r="M193" s="14">
        <f t="shared" si="6"/>
        <v>4752</v>
      </c>
    </row>
    <row r="194" spans="1:13" s="4" customFormat="1" ht="90" customHeight="1" x14ac:dyDescent="0.25">
      <c r="A194" s="11" t="s">
        <v>3</v>
      </c>
      <c r="B194" s="5"/>
      <c r="C194" s="11" t="s">
        <v>36</v>
      </c>
      <c r="D194" s="11" t="s">
        <v>69</v>
      </c>
      <c r="E194" s="11" t="s">
        <v>97</v>
      </c>
      <c r="F194" s="12" t="s">
        <v>101</v>
      </c>
      <c r="G194" s="11" t="s">
        <v>160</v>
      </c>
      <c r="H194" s="11" t="s">
        <v>118</v>
      </c>
      <c r="I194" s="11" t="s">
        <v>136</v>
      </c>
      <c r="J194" s="13">
        <v>7</v>
      </c>
      <c r="K194" s="13">
        <f t="shared" si="5"/>
        <v>138.07692307692307</v>
      </c>
      <c r="L194" s="14">
        <v>359</v>
      </c>
      <c r="M194" s="14">
        <f t="shared" si="6"/>
        <v>2513</v>
      </c>
    </row>
    <row r="195" spans="1:13" s="4" customFormat="1" ht="90" customHeight="1" x14ac:dyDescent="0.25">
      <c r="A195" s="11" t="s">
        <v>3</v>
      </c>
      <c r="B195" s="5"/>
      <c r="C195" s="11" t="s">
        <v>36</v>
      </c>
      <c r="D195" s="11" t="s">
        <v>69</v>
      </c>
      <c r="E195" s="11" t="s">
        <v>97</v>
      </c>
      <c r="F195" s="12" t="s">
        <v>101</v>
      </c>
      <c r="G195" s="11" t="s">
        <v>160</v>
      </c>
      <c r="H195" s="11" t="s">
        <v>118</v>
      </c>
      <c r="I195" s="11" t="s">
        <v>130</v>
      </c>
      <c r="J195" s="13">
        <v>8</v>
      </c>
      <c r="K195" s="13">
        <f t="shared" si="5"/>
        <v>138.07692307692307</v>
      </c>
      <c r="L195" s="14">
        <v>359</v>
      </c>
      <c r="M195" s="14">
        <f t="shared" si="6"/>
        <v>2872</v>
      </c>
    </row>
    <row r="196" spans="1:13" s="4" customFormat="1" ht="90" customHeight="1" x14ac:dyDescent="0.25">
      <c r="A196" s="11" t="s">
        <v>3</v>
      </c>
      <c r="B196" s="5"/>
      <c r="C196" s="11" t="s">
        <v>36</v>
      </c>
      <c r="D196" s="11" t="s">
        <v>69</v>
      </c>
      <c r="E196" s="11" t="s">
        <v>97</v>
      </c>
      <c r="F196" s="12" t="s">
        <v>101</v>
      </c>
      <c r="G196" s="11" t="s">
        <v>160</v>
      </c>
      <c r="H196" s="11" t="s">
        <v>118</v>
      </c>
      <c r="I196" s="11" t="s">
        <v>134</v>
      </c>
      <c r="J196" s="13">
        <v>5</v>
      </c>
      <c r="K196" s="13">
        <f t="shared" si="5"/>
        <v>138.07692307692307</v>
      </c>
      <c r="L196" s="14">
        <v>359</v>
      </c>
      <c r="M196" s="14">
        <f t="shared" si="6"/>
        <v>1795</v>
      </c>
    </row>
    <row r="197" spans="1:13" s="4" customFormat="1" ht="90" customHeight="1" x14ac:dyDescent="0.25">
      <c r="A197" s="11" t="s">
        <v>3</v>
      </c>
      <c r="B197" s="5"/>
      <c r="C197" s="11" t="s">
        <v>36</v>
      </c>
      <c r="D197" s="11" t="s">
        <v>69</v>
      </c>
      <c r="E197" s="11" t="s">
        <v>97</v>
      </c>
      <c r="F197" s="12" t="s">
        <v>101</v>
      </c>
      <c r="G197" s="11" t="s">
        <v>160</v>
      </c>
      <c r="H197" s="11" t="s">
        <v>118</v>
      </c>
      <c r="I197" s="11" t="s">
        <v>128</v>
      </c>
      <c r="J197" s="13">
        <v>2</v>
      </c>
      <c r="K197" s="13">
        <f t="shared" ref="K197:K239" si="7">L197/2.6</f>
        <v>138.07692307692307</v>
      </c>
      <c r="L197" s="14">
        <v>359</v>
      </c>
      <c r="M197" s="14">
        <f t="shared" si="6"/>
        <v>718</v>
      </c>
    </row>
    <row r="198" spans="1:13" s="4" customFormat="1" ht="90" customHeight="1" x14ac:dyDescent="0.25">
      <c r="A198" s="11" t="s">
        <v>3</v>
      </c>
      <c r="B198" s="5"/>
      <c r="C198" s="11" t="s">
        <v>36</v>
      </c>
      <c r="D198" s="11" t="s">
        <v>69</v>
      </c>
      <c r="E198" s="11" t="s">
        <v>97</v>
      </c>
      <c r="F198" s="12" t="s">
        <v>101</v>
      </c>
      <c r="G198" s="11" t="s">
        <v>160</v>
      </c>
      <c r="H198" s="11" t="s">
        <v>118</v>
      </c>
      <c r="I198" s="11" t="s">
        <v>137</v>
      </c>
      <c r="J198" s="13">
        <v>1</v>
      </c>
      <c r="K198" s="13">
        <f t="shared" si="7"/>
        <v>138.07692307692307</v>
      </c>
      <c r="L198" s="14">
        <v>359</v>
      </c>
      <c r="M198" s="14">
        <f t="shared" si="6"/>
        <v>359</v>
      </c>
    </row>
    <row r="199" spans="1:13" s="4" customFormat="1" ht="90" customHeight="1" x14ac:dyDescent="0.25">
      <c r="A199" s="11" t="s">
        <v>3</v>
      </c>
      <c r="B199" s="5"/>
      <c r="C199" s="11" t="s">
        <v>36</v>
      </c>
      <c r="D199" s="11" t="s">
        <v>69</v>
      </c>
      <c r="E199" s="11" t="s">
        <v>97</v>
      </c>
      <c r="F199" s="12" t="s">
        <v>101</v>
      </c>
      <c r="G199" s="11" t="s">
        <v>160</v>
      </c>
      <c r="H199" s="11" t="s">
        <v>118</v>
      </c>
      <c r="I199" s="11" t="s">
        <v>135</v>
      </c>
      <c r="J199" s="13">
        <v>9</v>
      </c>
      <c r="K199" s="13">
        <f t="shared" si="7"/>
        <v>138.07692307692307</v>
      </c>
      <c r="L199" s="14">
        <v>359</v>
      </c>
      <c r="M199" s="14">
        <f t="shared" si="6"/>
        <v>3231</v>
      </c>
    </row>
    <row r="200" spans="1:13" s="4" customFormat="1" ht="90" customHeight="1" x14ac:dyDescent="0.25">
      <c r="A200" s="11" t="s">
        <v>3</v>
      </c>
      <c r="B200" s="5"/>
      <c r="C200" s="11" t="s">
        <v>36</v>
      </c>
      <c r="D200" s="11" t="s">
        <v>69</v>
      </c>
      <c r="E200" s="11" t="s">
        <v>97</v>
      </c>
      <c r="F200" s="12" t="s">
        <v>101</v>
      </c>
      <c r="G200" s="11" t="s">
        <v>160</v>
      </c>
      <c r="H200" s="11" t="s">
        <v>118</v>
      </c>
      <c r="I200" s="11" t="s">
        <v>129</v>
      </c>
      <c r="J200" s="13">
        <v>1</v>
      </c>
      <c r="K200" s="13">
        <f t="shared" si="7"/>
        <v>138.07692307692307</v>
      </c>
      <c r="L200" s="14">
        <v>359</v>
      </c>
      <c r="M200" s="14">
        <f t="shared" si="6"/>
        <v>359</v>
      </c>
    </row>
    <row r="201" spans="1:13" s="4" customFormat="1" ht="90" customHeight="1" x14ac:dyDescent="0.25">
      <c r="A201" s="11" t="s">
        <v>3</v>
      </c>
      <c r="B201" s="5"/>
      <c r="C201" s="11" t="s">
        <v>36</v>
      </c>
      <c r="D201" s="11" t="s">
        <v>69</v>
      </c>
      <c r="E201" s="11" t="s">
        <v>97</v>
      </c>
      <c r="F201" s="12" t="s">
        <v>101</v>
      </c>
      <c r="G201" s="11" t="s">
        <v>160</v>
      </c>
      <c r="H201" s="11" t="s">
        <v>118</v>
      </c>
      <c r="I201" s="11" t="s">
        <v>138</v>
      </c>
      <c r="J201" s="13">
        <v>10</v>
      </c>
      <c r="K201" s="13">
        <f t="shared" si="7"/>
        <v>138.07692307692307</v>
      </c>
      <c r="L201" s="14">
        <v>359</v>
      </c>
      <c r="M201" s="14">
        <f t="shared" si="6"/>
        <v>3590</v>
      </c>
    </row>
    <row r="202" spans="1:13" s="4" customFormat="1" ht="90" customHeight="1" x14ac:dyDescent="0.25">
      <c r="A202" s="11" t="s">
        <v>3</v>
      </c>
      <c r="B202" s="5"/>
      <c r="C202" s="11" t="s">
        <v>36</v>
      </c>
      <c r="D202" s="11" t="s">
        <v>69</v>
      </c>
      <c r="E202" s="11" t="s">
        <v>97</v>
      </c>
      <c r="F202" s="12" t="s">
        <v>101</v>
      </c>
      <c r="G202" s="11" t="s">
        <v>160</v>
      </c>
      <c r="H202" s="11" t="s">
        <v>118</v>
      </c>
      <c r="I202" s="11" t="s">
        <v>131</v>
      </c>
      <c r="J202" s="13">
        <v>8</v>
      </c>
      <c r="K202" s="13">
        <f t="shared" si="7"/>
        <v>138.07692307692307</v>
      </c>
      <c r="L202" s="14">
        <v>359</v>
      </c>
      <c r="M202" s="14">
        <f t="shared" si="6"/>
        <v>2872</v>
      </c>
    </row>
    <row r="203" spans="1:13" s="4" customFormat="1" ht="90" customHeight="1" x14ac:dyDescent="0.25">
      <c r="A203" s="11" t="s">
        <v>3</v>
      </c>
      <c r="B203" s="5"/>
      <c r="C203" s="11" t="s">
        <v>36</v>
      </c>
      <c r="D203" s="11" t="s">
        <v>69</v>
      </c>
      <c r="E203" s="11" t="s">
        <v>97</v>
      </c>
      <c r="F203" s="12" t="s">
        <v>101</v>
      </c>
      <c r="G203" s="11" t="s">
        <v>160</v>
      </c>
      <c r="H203" s="11" t="s">
        <v>118</v>
      </c>
      <c r="I203" s="11" t="s">
        <v>132</v>
      </c>
      <c r="J203" s="13">
        <v>10</v>
      </c>
      <c r="K203" s="13">
        <f t="shared" si="7"/>
        <v>138.07692307692307</v>
      </c>
      <c r="L203" s="14">
        <v>359</v>
      </c>
      <c r="M203" s="14">
        <f t="shared" si="6"/>
        <v>3590</v>
      </c>
    </row>
    <row r="204" spans="1:13" s="4" customFormat="1" ht="90" customHeight="1" x14ac:dyDescent="0.25">
      <c r="A204" s="11" t="s">
        <v>3</v>
      </c>
      <c r="B204" s="5"/>
      <c r="C204" s="11" t="s">
        <v>36</v>
      </c>
      <c r="D204" s="11" t="s">
        <v>69</v>
      </c>
      <c r="E204" s="11" t="s">
        <v>97</v>
      </c>
      <c r="F204" s="12" t="s">
        <v>101</v>
      </c>
      <c r="G204" s="11" t="s">
        <v>160</v>
      </c>
      <c r="H204" s="11" t="s">
        <v>118</v>
      </c>
      <c r="I204" s="11" t="s">
        <v>133</v>
      </c>
      <c r="J204" s="13">
        <v>7</v>
      </c>
      <c r="K204" s="13">
        <f t="shared" si="7"/>
        <v>138.07692307692307</v>
      </c>
      <c r="L204" s="14">
        <v>359</v>
      </c>
      <c r="M204" s="14">
        <f t="shared" si="6"/>
        <v>2513</v>
      </c>
    </row>
    <row r="205" spans="1:13" s="4" customFormat="1" ht="90" customHeight="1" x14ac:dyDescent="0.25">
      <c r="A205" s="11" t="s">
        <v>3</v>
      </c>
      <c r="B205" s="5"/>
      <c r="C205" s="11" t="s">
        <v>36</v>
      </c>
      <c r="D205" s="11" t="s">
        <v>69</v>
      </c>
      <c r="E205" s="11" t="s">
        <v>97</v>
      </c>
      <c r="F205" s="12" t="s">
        <v>101</v>
      </c>
      <c r="G205" s="11" t="s">
        <v>160</v>
      </c>
      <c r="H205" s="11" t="s">
        <v>118</v>
      </c>
      <c r="I205" s="11" t="s">
        <v>161</v>
      </c>
      <c r="J205" s="13">
        <v>3</v>
      </c>
      <c r="K205" s="13">
        <f t="shared" si="7"/>
        <v>138.07692307692307</v>
      </c>
      <c r="L205" s="14">
        <v>359</v>
      </c>
      <c r="M205" s="14">
        <f t="shared" si="6"/>
        <v>1077</v>
      </c>
    </row>
    <row r="206" spans="1:13" s="4" customFormat="1" ht="90" customHeight="1" x14ac:dyDescent="0.25">
      <c r="A206" s="11" t="s">
        <v>2</v>
      </c>
      <c r="B206" s="5"/>
      <c r="C206" s="11" t="s">
        <v>37</v>
      </c>
      <c r="D206" s="11" t="s">
        <v>70</v>
      </c>
      <c r="E206" s="11" t="s">
        <v>94</v>
      </c>
      <c r="F206" s="12" t="s">
        <v>101</v>
      </c>
      <c r="G206" s="11" t="s">
        <v>160</v>
      </c>
      <c r="H206" s="11" t="s">
        <v>118</v>
      </c>
      <c r="I206" s="11" t="s">
        <v>135</v>
      </c>
      <c r="J206" s="13">
        <v>77</v>
      </c>
      <c r="K206" s="13">
        <f t="shared" si="7"/>
        <v>184.23076923076923</v>
      </c>
      <c r="L206" s="14">
        <v>479</v>
      </c>
      <c r="M206" s="14">
        <f t="shared" si="6"/>
        <v>36883</v>
      </c>
    </row>
    <row r="207" spans="1:13" s="4" customFormat="1" ht="90" customHeight="1" x14ac:dyDescent="0.25">
      <c r="A207" s="11" t="s">
        <v>2</v>
      </c>
      <c r="B207" s="5"/>
      <c r="C207" s="11" t="s">
        <v>37</v>
      </c>
      <c r="D207" s="11" t="s">
        <v>70</v>
      </c>
      <c r="E207" s="11" t="s">
        <v>94</v>
      </c>
      <c r="F207" s="12" t="s">
        <v>101</v>
      </c>
      <c r="G207" s="11" t="s">
        <v>160</v>
      </c>
      <c r="H207" s="11" t="s">
        <v>118</v>
      </c>
      <c r="I207" s="11" t="s">
        <v>129</v>
      </c>
      <c r="J207" s="13">
        <v>37</v>
      </c>
      <c r="K207" s="13">
        <f t="shared" si="7"/>
        <v>184.23076923076923</v>
      </c>
      <c r="L207" s="14">
        <v>479</v>
      </c>
      <c r="M207" s="14">
        <f t="shared" si="6"/>
        <v>17723</v>
      </c>
    </row>
    <row r="208" spans="1:13" s="4" customFormat="1" ht="90" customHeight="1" x14ac:dyDescent="0.25">
      <c r="A208" s="11" t="s">
        <v>3</v>
      </c>
      <c r="B208" s="5"/>
      <c r="C208" s="11" t="s">
        <v>38</v>
      </c>
      <c r="D208" s="11" t="s">
        <v>71</v>
      </c>
      <c r="E208" s="11" t="s">
        <v>77</v>
      </c>
      <c r="F208" s="12" t="s">
        <v>100</v>
      </c>
      <c r="G208" s="11" t="s">
        <v>160</v>
      </c>
      <c r="H208" s="11" t="s">
        <v>118</v>
      </c>
      <c r="I208" s="11" t="s">
        <v>136</v>
      </c>
      <c r="J208" s="13">
        <v>12</v>
      </c>
      <c r="K208" s="13">
        <f t="shared" si="7"/>
        <v>115</v>
      </c>
      <c r="L208" s="14">
        <v>299</v>
      </c>
      <c r="M208" s="14">
        <f t="shared" si="6"/>
        <v>3588</v>
      </c>
    </row>
    <row r="209" spans="1:13" s="4" customFormat="1" ht="90" customHeight="1" x14ac:dyDescent="0.25">
      <c r="A209" s="11" t="s">
        <v>3</v>
      </c>
      <c r="B209" s="5"/>
      <c r="C209" s="11" t="s">
        <v>38</v>
      </c>
      <c r="D209" s="11" t="s">
        <v>71</v>
      </c>
      <c r="E209" s="11" t="s">
        <v>77</v>
      </c>
      <c r="F209" s="12" t="s">
        <v>100</v>
      </c>
      <c r="G209" s="11" t="s">
        <v>160</v>
      </c>
      <c r="H209" s="11" t="s">
        <v>118</v>
      </c>
      <c r="I209" s="11" t="s">
        <v>130</v>
      </c>
      <c r="J209" s="13">
        <v>8</v>
      </c>
      <c r="K209" s="13">
        <f t="shared" si="7"/>
        <v>115</v>
      </c>
      <c r="L209" s="14">
        <v>299</v>
      </c>
      <c r="M209" s="14">
        <f t="shared" si="6"/>
        <v>2392</v>
      </c>
    </row>
    <row r="210" spans="1:13" s="4" customFormat="1" ht="90" customHeight="1" x14ac:dyDescent="0.25">
      <c r="A210" s="11" t="s">
        <v>3</v>
      </c>
      <c r="B210" s="5"/>
      <c r="C210" s="11" t="s">
        <v>38</v>
      </c>
      <c r="D210" s="11" t="s">
        <v>71</v>
      </c>
      <c r="E210" s="11" t="s">
        <v>77</v>
      </c>
      <c r="F210" s="12" t="s">
        <v>100</v>
      </c>
      <c r="G210" s="11" t="s">
        <v>160</v>
      </c>
      <c r="H210" s="11" t="s">
        <v>118</v>
      </c>
      <c r="I210" s="11" t="s">
        <v>134</v>
      </c>
      <c r="J210" s="13">
        <v>8</v>
      </c>
      <c r="K210" s="13">
        <f t="shared" si="7"/>
        <v>115</v>
      </c>
      <c r="L210" s="14">
        <v>299</v>
      </c>
      <c r="M210" s="14">
        <f t="shared" si="6"/>
        <v>2392</v>
      </c>
    </row>
    <row r="211" spans="1:13" s="4" customFormat="1" ht="90" customHeight="1" x14ac:dyDescent="0.25">
      <c r="A211" s="11" t="s">
        <v>3</v>
      </c>
      <c r="B211" s="5"/>
      <c r="C211" s="11" t="s">
        <v>38</v>
      </c>
      <c r="D211" s="11" t="s">
        <v>71</v>
      </c>
      <c r="E211" s="11" t="s">
        <v>77</v>
      </c>
      <c r="F211" s="12" t="s">
        <v>100</v>
      </c>
      <c r="G211" s="11" t="s">
        <v>160</v>
      </c>
      <c r="H211" s="11" t="s">
        <v>118</v>
      </c>
      <c r="I211" s="11" t="s">
        <v>128</v>
      </c>
      <c r="J211" s="13">
        <v>1</v>
      </c>
      <c r="K211" s="13">
        <f t="shared" si="7"/>
        <v>115</v>
      </c>
      <c r="L211" s="14">
        <v>299</v>
      </c>
      <c r="M211" s="14">
        <f t="shared" si="6"/>
        <v>299</v>
      </c>
    </row>
    <row r="212" spans="1:13" s="4" customFormat="1" ht="90" customHeight="1" x14ac:dyDescent="0.25">
      <c r="A212" s="11" t="s">
        <v>3</v>
      </c>
      <c r="B212" s="5"/>
      <c r="C212" s="11" t="s">
        <v>38</v>
      </c>
      <c r="D212" s="11" t="s">
        <v>71</v>
      </c>
      <c r="E212" s="11" t="s">
        <v>77</v>
      </c>
      <c r="F212" s="12" t="s">
        <v>100</v>
      </c>
      <c r="G212" s="11" t="s">
        <v>160</v>
      </c>
      <c r="H212" s="11" t="s">
        <v>118</v>
      </c>
      <c r="I212" s="11" t="s">
        <v>137</v>
      </c>
      <c r="J212" s="13">
        <v>1</v>
      </c>
      <c r="K212" s="13">
        <f t="shared" si="7"/>
        <v>115</v>
      </c>
      <c r="L212" s="14">
        <v>299</v>
      </c>
      <c r="M212" s="14">
        <f t="shared" si="6"/>
        <v>299</v>
      </c>
    </row>
    <row r="213" spans="1:13" s="4" customFormat="1" ht="90" customHeight="1" x14ac:dyDescent="0.25">
      <c r="A213" s="11" t="s">
        <v>3</v>
      </c>
      <c r="B213" s="5"/>
      <c r="C213" s="11" t="s">
        <v>38</v>
      </c>
      <c r="D213" s="11" t="s">
        <v>71</v>
      </c>
      <c r="E213" s="11" t="s">
        <v>77</v>
      </c>
      <c r="F213" s="12" t="s">
        <v>100</v>
      </c>
      <c r="G213" s="11" t="s">
        <v>160</v>
      </c>
      <c r="H213" s="11" t="s">
        <v>118</v>
      </c>
      <c r="I213" s="11" t="s">
        <v>135</v>
      </c>
      <c r="J213" s="13">
        <v>3</v>
      </c>
      <c r="K213" s="13">
        <f t="shared" si="7"/>
        <v>115</v>
      </c>
      <c r="L213" s="14">
        <v>299</v>
      </c>
      <c r="M213" s="14">
        <f t="shared" si="6"/>
        <v>897</v>
      </c>
    </row>
    <row r="214" spans="1:13" s="4" customFormat="1" ht="90" customHeight="1" x14ac:dyDescent="0.25">
      <c r="A214" s="11" t="s">
        <v>3</v>
      </c>
      <c r="B214" s="5"/>
      <c r="C214" s="11" t="s">
        <v>38</v>
      </c>
      <c r="D214" s="11" t="s">
        <v>71</v>
      </c>
      <c r="E214" s="11" t="s">
        <v>77</v>
      </c>
      <c r="F214" s="12" t="s">
        <v>100</v>
      </c>
      <c r="G214" s="11" t="s">
        <v>160</v>
      </c>
      <c r="H214" s="11" t="s">
        <v>118</v>
      </c>
      <c r="I214" s="11" t="s">
        <v>129</v>
      </c>
      <c r="J214" s="13">
        <v>2</v>
      </c>
      <c r="K214" s="13">
        <f t="shared" si="7"/>
        <v>115</v>
      </c>
      <c r="L214" s="14">
        <v>299</v>
      </c>
      <c r="M214" s="14">
        <f t="shared" si="6"/>
        <v>598</v>
      </c>
    </row>
    <row r="215" spans="1:13" s="4" customFormat="1" ht="90" customHeight="1" x14ac:dyDescent="0.25">
      <c r="A215" s="11" t="s">
        <v>3</v>
      </c>
      <c r="B215" s="5"/>
      <c r="C215" s="11" t="s">
        <v>38</v>
      </c>
      <c r="D215" s="11" t="s">
        <v>71</v>
      </c>
      <c r="E215" s="11" t="s">
        <v>77</v>
      </c>
      <c r="F215" s="12" t="s">
        <v>100</v>
      </c>
      <c r="G215" s="11" t="s">
        <v>160</v>
      </c>
      <c r="H215" s="11" t="s">
        <v>118</v>
      </c>
      <c r="I215" s="11" t="s">
        <v>138</v>
      </c>
      <c r="J215" s="13">
        <v>6</v>
      </c>
      <c r="K215" s="13">
        <f t="shared" si="7"/>
        <v>115</v>
      </c>
      <c r="L215" s="14">
        <v>299</v>
      </c>
      <c r="M215" s="14">
        <f t="shared" si="6"/>
        <v>1794</v>
      </c>
    </row>
    <row r="216" spans="1:13" s="4" customFormat="1" ht="90" customHeight="1" x14ac:dyDescent="0.25">
      <c r="A216" s="11" t="s">
        <v>3</v>
      </c>
      <c r="B216" s="5"/>
      <c r="C216" s="11" t="s">
        <v>38</v>
      </c>
      <c r="D216" s="11" t="s">
        <v>71</v>
      </c>
      <c r="E216" s="11" t="s">
        <v>77</v>
      </c>
      <c r="F216" s="12" t="s">
        <v>100</v>
      </c>
      <c r="G216" s="11" t="s">
        <v>160</v>
      </c>
      <c r="H216" s="11" t="s">
        <v>118</v>
      </c>
      <c r="I216" s="11" t="s">
        <v>131</v>
      </c>
      <c r="J216" s="13">
        <v>9</v>
      </c>
      <c r="K216" s="13">
        <f t="shared" si="7"/>
        <v>115</v>
      </c>
      <c r="L216" s="14">
        <v>299</v>
      </c>
      <c r="M216" s="14">
        <f t="shared" si="6"/>
        <v>2691</v>
      </c>
    </row>
    <row r="217" spans="1:13" s="4" customFormat="1" ht="90" customHeight="1" x14ac:dyDescent="0.25">
      <c r="A217" s="11" t="s">
        <v>3</v>
      </c>
      <c r="B217" s="5"/>
      <c r="C217" s="11" t="s">
        <v>38</v>
      </c>
      <c r="D217" s="11" t="s">
        <v>71</v>
      </c>
      <c r="E217" s="11" t="s">
        <v>77</v>
      </c>
      <c r="F217" s="12" t="s">
        <v>100</v>
      </c>
      <c r="G217" s="11" t="s">
        <v>160</v>
      </c>
      <c r="H217" s="11" t="s">
        <v>118</v>
      </c>
      <c r="I217" s="11" t="s">
        <v>132</v>
      </c>
      <c r="J217" s="13">
        <v>7</v>
      </c>
      <c r="K217" s="13">
        <f t="shared" si="7"/>
        <v>115</v>
      </c>
      <c r="L217" s="14">
        <v>299</v>
      </c>
      <c r="M217" s="14">
        <f t="shared" si="6"/>
        <v>2093</v>
      </c>
    </row>
    <row r="218" spans="1:13" s="4" customFormat="1" ht="90" customHeight="1" x14ac:dyDescent="0.25">
      <c r="A218" s="11" t="s">
        <v>3</v>
      </c>
      <c r="B218" s="5"/>
      <c r="C218" s="11" t="s">
        <v>38</v>
      </c>
      <c r="D218" s="11" t="s">
        <v>71</v>
      </c>
      <c r="E218" s="11" t="s">
        <v>77</v>
      </c>
      <c r="F218" s="12" t="s">
        <v>100</v>
      </c>
      <c r="G218" s="11" t="s">
        <v>160</v>
      </c>
      <c r="H218" s="11" t="s">
        <v>118</v>
      </c>
      <c r="I218" s="11" t="s">
        <v>133</v>
      </c>
      <c r="J218" s="13">
        <v>2</v>
      </c>
      <c r="K218" s="13">
        <f t="shared" si="7"/>
        <v>115</v>
      </c>
      <c r="L218" s="14">
        <v>299</v>
      </c>
      <c r="M218" s="14">
        <f t="shared" si="6"/>
        <v>598</v>
      </c>
    </row>
    <row r="219" spans="1:13" s="4" customFormat="1" ht="90" customHeight="1" x14ac:dyDescent="0.25">
      <c r="A219" s="11" t="s">
        <v>3</v>
      </c>
      <c r="B219" s="5"/>
      <c r="C219" s="11" t="s">
        <v>38</v>
      </c>
      <c r="D219" s="11" t="s">
        <v>71</v>
      </c>
      <c r="E219" s="11" t="s">
        <v>77</v>
      </c>
      <c r="F219" s="12" t="s">
        <v>100</v>
      </c>
      <c r="G219" s="11" t="s">
        <v>160</v>
      </c>
      <c r="H219" s="11" t="s">
        <v>118</v>
      </c>
      <c r="I219" s="11" t="s">
        <v>161</v>
      </c>
      <c r="J219" s="13">
        <v>1</v>
      </c>
      <c r="K219" s="13">
        <f t="shared" si="7"/>
        <v>115</v>
      </c>
      <c r="L219" s="14">
        <v>299</v>
      </c>
      <c r="M219" s="14">
        <f t="shared" si="6"/>
        <v>299</v>
      </c>
    </row>
    <row r="220" spans="1:13" s="4" customFormat="1" ht="90" customHeight="1" x14ac:dyDescent="0.25">
      <c r="A220" s="11" t="s">
        <v>2</v>
      </c>
      <c r="B220" s="5"/>
      <c r="C220" s="11" t="s">
        <v>39</v>
      </c>
      <c r="D220" s="11" t="s">
        <v>72</v>
      </c>
      <c r="E220" s="11" t="s">
        <v>77</v>
      </c>
      <c r="F220" s="12" t="s">
        <v>100</v>
      </c>
      <c r="G220" s="11" t="s">
        <v>160</v>
      </c>
      <c r="H220" s="11" t="s">
        <v>126</v>
      </c>
      <c r="I220" s="11" t="s">
        <v>134</v>
      </c>
      <c r="J220" s="13">
        <v>15</v>
      </c>
      <c r="K220" s="13">
        <f t="shared" si="7"/>
        <v>161.15384615384616</v>
      </c>
      <c r="L220" s="14">
        <v>419</v>
      </c>
      <c r="M220" s="14">
        <f t="shared" si="6"/>
        <v>6285</v>
      </c>
    </row>
    <row r="221" spans="1:13" s="4" customFormat="1" ht="90" customHeight="1" x14ac:dyDescent="0.25">
      <c r="A221" s="11" t="s">
        <v>2</v>
      </c>
      <c r="B221" s="5"/>
      <c r="C221" s="11" t="s">
        <v>39</v>
      </c>
      <c r="D221" s="11" t="s">
        <v>72</v>
      </c>
      <c r="E221" s="11" t="s">
        <v>77</v>
      </c>
      <c r="F221" s="12" t="s">
        <v>100</v>
      </c>
      <c r="G221" s="11" t="s">
        <v>160</v>
      </c>
      <c r="H221" s="11" t="s">
        <v>126</v>
      </c>
      <c r="I221" s="11" t="s">
        <v>128</v>
      </c>
      <c r="J221" s="13">
        <v>17</v>
      </c>
      <c r="K221" s="13">
        <f t="shared" si="7"/>
        <v>161.15384615384616</v>
      </c>
      <c r="L221" s="14">
        <v>419</v>
      </c>
      <c r="M221" s="14">
        <f t="shared" si="6"/>
        <v>7123</v>
      </c>
    </row>
    <row r="222" spans="1:13" s="4" customFormat="1" ht="90" customHeight="1" x14ac:dyDescent="0.25">
      <c r="A222" s="11" t="s">
        <v>2</v>
      </c>
      <c r="B222" s="5"/>
      <c r="C222" s="11" t="s">
        <v>39</v>
      </c>
      <c r="D222" s="11" t="s">
        <v>72</v>
      </c>
      <c r="E222" s="11" t="s">
        <v>77</v>
      </c>
      <c r="F222" s="12" t="s">
        <v>100</v>
      </c>
      <c r="G222" s="11" t="s">
        <v>160</v>
      </c>
      <c r="H222" s="11" t="s">
        <v>126</v>
      </c>
      <c r="I222" s="11" t="s">
        <v>137</v>
      </c>
      <c r="J222" s="13">
        <v>1</v>
      </c>
      <c r="K222" s="13">
        <f t="shared" si="7"/>
        <v>161.15384615384616</v>
      </c>
      <c r="L222" s="14">
        <v>419</v>
      </c>
      <c r="M222" s="14">
        <f t="shared" si="6"/>
        <v>419</v>
      </c>
    </row>
    <row r="223" spans="1:13" s="4" customFormat="1" ht="90" customHeight="1" x14ac:dyDescent="0.25">
      <c r="A223" s="11" t="s">
        <v>2</v>
      </c>
      <c r="B223" s="5"/>
      <c r="C223" s="11" t="s">
        <v>39</v>
      </c>
      <c r="D223" s="11" t="s">
        <v>72</v>
      </c>
      <c r="E223" s="11" t="s">
        <v>94</v>
      </c>
      <c r="F223" s="12" t="s">
        <v>101</v>
      </c>
      <c r="G223" s="11" t="s">
        <v>160</v>
      </c>
      <c r="H223" s="11" t="s">
        <v>126</v>
      </c>
      <c r="I223" s="11" t="s">
        <v>130</v>
      </c>
      <c r="J223" s="13">
        <v>12</v>
      </c>
      <c r="K223" s="13">
        <f t="shared" si="7"/>
        <v>161.15384615384616</v>
      </c>
      <c r="L223" s="14">
        <v>419</v>
      </c>
      <c r="M223" s="14">
        <f t="shared" si="6"/>
        <v>5028</v>
      </c>
    </row>
    <row r="224" spans="1:13" s="4" customFormat="1" ht="90" customHeight="1" x14ac:dyDescent="0.25">
      <c r="A224" s="11" t="s">
        <v>2</v>
      </c>
      <c r="B224" s="5"/>
      <c r="C224" s="11" t="s">
        <v>39</v>
      </c>
      <c r="D224" s="11" t="s">
        <v>72</v>
      </c>
      <c r="E224" s="11" t="s">
        <v>94</v>
      </c>
      <c r="F224" s="12" t="s">
        <v>101</v>
      </c>
      <c r="G224" s="11" t="s">
        <v>160</v>
      </c>
      <c r="H224" s="11" t="s">
        <v>126</v>
      </c>
      <c r="I224" s="11" t="s">
        <v>134</v>
      </c>
      <c r="J224" s="13">
        <v>39</v>
      </c>
      <c r="K224" s="13">
        <f t="shared" si="7"/>
        <v>161.15384615384616</v>
      </c>
      <c r="L224" s="14">
        <v>419</v>
      </c>
      <c r="M224" s="14">
        <f t="shared" si="6"/>
        <v>16341</v>
      </c>
    </row>
    <row r="225" spans="1:13" s="4" customFormat="1" ht="90" customHeight="1" x14ac:dyDescent="0.25">
      <c r="A225" s="11" t="s">
        <v>2</v>
      </c>
      <c r="B225" s="5"/>
      <c r="C225" s="11" t="s">
        <v>39</v>
      </c>
      <c r="D225" s="11" t="s">
        <v>72</v>
      </c>
      <c r="E225" s="11" t="s">
        <v>94</v>
      </c>
      <c r="F225" s="12" t="s">
        <v>101</v>
      </c>
      <c r="G225" s="11" t="s">
        <v>160</v>
      </c>
      <c r="H225" s="11" t="s">
        <v>126</v>
      </c>
      <c r="I225" s="11" t="s">
        <v>128</v>
      </c>
      <c r="J225" s="13">
        <v>49</v>
      </c>
      <c r="K225" s="13">
        <f t="shared" si="7"/>
        <v>161.15384615384616</v>
      </c>
      <c r="L225" s="14">
        <v>419</v>
      </c>
      <c r="M225" s="14">
        <f t="shared" si="6"/>
        <v>20531</v>
      </c>
    </row>
    <row r="226" spans="1:13" s="4" customFormat="1" ht="90" customHeight="1" x14ac:dyDescent="0.25">
      <c r="A226" s="11" t="s">
        <v>2</v>
      </c>
      <c r="B226" s="5"/>
      <c r="C226" s="11" t="s">
        <v>39</v>
      </c>
      <c r="D226" s="11" t="s">
        <v>72</v>
      </c>
      <c r="E226" s="11" t="s">
        <v>94</v>
      </c>
      <c r="F226" s="12" t="s">
        <v>101</v>
      </c>
      <c r="G226" s="11" t="s">
        <v>160</v>
      </c>
      <c r="H226" s="11" t="s">
        <v>126</v>
      </c>
      <c r="I226" s="11" t="s">
        <v>137</v>
      </c>
      <c r="J226" s="13">
        <v>27</v>
      </c>
      <c r="K226" s="13">
        <f t="shared" si="7"/>
        <v>161.15384615384616</v>
      </c>
      <c r="L226" s="14">
        <v>419</v>
      </c>
      <c r="M226" s="14">
        <f t="shared" si="6"/>
        <v>11313</v>
      </c>
    </row>
    <row r="227" spans="1:13" s="4" customFormat="1" ht="90" customHeight="1" x14ac:dyDescent="0.25">
      <c r="A227" s="11" t="s">
        <v>2</v>
      </c>
      <c r="B227" s="5"/>
      <c r="C227" s="11" t="s">
        <v>39</v>
      </c>
      <c r="D227" s="11" t="s">
        <v>72</v>
      </c>
      <c r="E227" s="11" t="s">
        <v>94</v>
      </c>
      <c r="F227" s="12" t="s">
        <v>101</v>
      </c>
      <c r="G227" s="11" t="s">
        <v>160</v>
      </c>
      <c r="H227" s="11" t="s">
        <v>126</v>
      </c>
      <c r="I227" s="11" t="s">
        <v>135</v>
      </c>
      <c r="J227" s="13">
        <v>8</v>
      </c>
      <c r="K227" s="13">
        <f t="shared" si="7"/>
        <v>161.15384615384616</v>
      </c>
      <c r="L227" s="14">
        <v>419</v>
      </c>
      <c r="M227" s="14">
        <f t="shared" si="6"/>
        <v>3352</v>
      </c>
    </row>
    <row r="228" spans="1:13" s="4" customFormat="1" ht="90" customHeight="1" x14ac:dyDescent="0.25">
      <c r="A228" s="11" t="s">
        <v>2</v>
      </c>
      <c r="B228" s="5"/>
      <c r="C228" s="11" t="s">
        <v>39</v>
      </c>
      <c r="D228" s="11" t="s">
        <v>72</v>
      </c>
      <c r="E228" s="11" t="s">
        <v>94</v>
      </c>
      <c r="F228" s="12" t="s">
        <v>101</v>
      </c>
      <c r="G228" s="11" t="s">
        <v>160</v>
      </c>
      <c r="H228" s="11" t="s">
        <v>126</v>
      </c>
      <c r="I228" s="11" t="s">
        <v>129</v>
      </c>
      <c r="J228" s="13">
        <v>12</v>
      </c>
      <c r="K228" s="13">
        <f t="shared" si="7"/>
        <v>161.15384615384616</v>
      </c>
      <c r="L228" s="14">
        <v>419</v>
      </c>
      <c r="M228" s="14">
        <f t="shared" si="6"/>
        <v>5028</v>
      </c>
    </row>
    <row r="229" spans="1:13" s="4" customFormat="1" ht="90" customHeight="1" x14ac:dyDescent="0.25">
      <c r="A229" s="11" t="s">
        <v>2</v>
      </c>
      <c r="B229" s="5"/>
      <c r="C229" s="11" t="s">
        <v>40</v>
      </c>
      <c r="D229" s="11" t="s">
        <v>73</v>
      </c>
      <c r="E229" s="11" t="s">
        <v>98</v>
      </c>
      <c r="F229" s="12" t="s">
        <v>115</v>
      </c>
      <c r="G229" s="11" t="s">
        <v>159</v>
      </c>
      <c r="H229" s="11" t="s">
        <v>126</v>
      </c>
      <c r="I229" s="11" t="s">
        <v>144</v>
      </c>
      <c r="J229" s="13">
        <v>1</v>
      </c>
      <c r="K229" s="13">
        <f t="shared" si="7"/>
        <v>830.76923076923072</v>
      </c>
      <c r="L229" s="14">
        <v>2160</v>
      </c>
      <c r="M229" s="14">
        <f t="shared" si="6"/>
        <v>2160</v>
      </c>
    </row>
    <row r="230" spans="1:13" s="4" customFormat="1" ht="90" customHeight="1" x14ac:dyDescent="0.25">
      <c r="A230" s="11" t="s">
        <v>2</v>
      </c>
      <c r="B230" s="5"/>
      <c r="C230" s="11" t="s">
        <v>40</v>
      </c>
      <c r="D230" s="11" t="s">
        <v>73</v>
      </c>
      <c r="E230" s="11" t="s">
        <v>98</v>
      </c>
      <c r="F230" s="12" t="s">
        <v>115</v>
      </c>
      <c r="G230" s="11" t="s">
        <v>159</v>
      </c>
      <c r="H230" s="11" t="s">
        <v>126</v>
      </c>
      <c r="I230" s="11" t="s">
        <v>136</v>
      </c>
      <c r="J230" s="13">
        <v>7</v>
      </c>
      <c r="K230" s="13">
        <f t="shared" si="7"/>
        <v>830.76923076923072</v>
      </c>
      <c r="L230" s="14">
        <v>2160</v>
      </c>
      <c r="M230" s="14">
        <f t="shared" si="6"/>
        <v>15120</v>
      </c>
    </row>
    <row r="231" spans="1:13" s="4" customFormat="1" ht="90" customHeight="1" x14ac:dyDescent="0.25">
      <c r="A231" s="11" t="s">
        <v>2</v>
      </c>
      <c r="B231" s="5"/>
      <c r="C231" s="11" t="s">
        <v>40</v>
      </c>
      <c r="D231" s="11" t="s">
        <v>73</v>
      </c>
      <c r="E231" s="11" t="s">
        <v>98</v>
      </c>
      <c r="F231" s="12" t="s">
        <v>115</v>
      </c>
      <c r="G231" s="11" t="s">
        <v>159</v>
      </c>
      <c r="H231" s="11" t="s">
        <v>126</v>
      </c>
      <c r="I231" s="11" t="s">
        <v>144</v>
      </c>
      <c r="J231" s="13">
        <v>4</v>
      </c>
      <c r="K231" s="13">
        <f t="shared" si="7"/>
        <v>830.76923076923072</v>
      </c>
      <c r="L231" s="14">
        <v>2160</v>
      </c>
      <c r="M231" s="14">
        <f t="shared" si="6"/>
        <v>8640</v>
      </c>
    </row>
    <row r="232" spans="1:13" s="4" customFormat="1" ht="90" customHeight="1" x14ac:dyDescent="0.25">
      <c r="A232" s="11" t="s">
        <v>2</v>
      </c>
      <c r="B232" s="5"/>
      <c r="C232" s="11" t="s">
        <v>40</v>
      </c>
      <c r="D232" s="11" t="s">
        <v>73</v>
      </c>
      <c r="E232" s="11" t="s">
        <v>98</v>
      </c>
      <c r="F232" s="12" t="s">
        <v>115</v>
      </c>
      <c r="G232" s="11" t="s">
        <v>159</v>
      </c>
      <c r="H232" s="11" t="s">
        <v>126</v>
      </c>
      <c r="I232" s="11" t="s">
        <v>136</v>
      </c>
      <c r="J232" s="13">
        <v>3</v>
      </c>
      <c r="K232" s="13">
        <f t="shared" si="7"/>
        <v>830.76923076923072</v>
      </c>
      <c r="L232" s="14">
        <v>2160</v>
      </c>
      <c r="M232" s="14">
        <f t="shared" si="6"/>
        <v>6480</v>
      </c>
    </row>
    <row r="233" spans="1:13" s="4" customFormat="1" ht="90" customHeight="1" x14ac:dyDescent="0.25">
      <c r="A233" s="11" t="s">
        <v>2</v>
      </c>
      <c r="B233" s="5"/>
      <c r="C233" s="11" t="s">
        <v>41</v>
      </c>
      <c r="D233" s="11" t="s">
        <v>74</v>
      </c>
      <c r="E233" s="11" t="s">
        <v>77</v>
      </c>
      <c r="F233" s="12" t="s">
        <v>100</v>
      </c>
      <c r="G233" s="11" t="s">
        <v>159</v>
      </c>
      <c r="H233" s="11" t="s">
        <v>123</v>
      </c>
      <c r="I233" s="11" t="s">
        <v>144</v>
      </c>
      <c r="J233" s="13">
        <v>2</v>
      </c>
      <c r="K233" s="13">
        <f t="shared" si="7"/>
        <v>322.69230769230768</v>
      </c>
      <c r="L233" s="14">
        <v>839</v>
      </c>
      <c r="M233" s="14">
        <f t="shared" si="6"/>
        <v>1678</v>
      </c>
    </row>
    <row r="234" spans="1:13" s="4" customFormat="1" ht="90" customHeight="1" x14ac:dyDescent="0.25">
      <c r="A234" s="11" t="s">
        <v>2</v>
      </c>
      <c r="B234" s="5"/>
      <c r="C234" s="11" t="s">
        <v>42</v>
      </c>
      <c r="D234" s="11" t="s">
        <v>75</v>
      </c>
      <c r="E234" s="11" t="s">
        <v>80</v>
      </c>
      <c r="F234" s="12" t="s">
        <v>102</v>
      </c>
      <c r="G234" s="11" t="s">
        <v>160</v>
      </c>
      <c r="H234" s="11" t="s">
        <v>118</v>
      </c>
      <c r="I234" s="11" t="s">
        <v>130</v>
      </c>
      <c r="J234" s="13">
        <v>43</v>
      </c>
      <c r="K234" s="13">
        <f t="shared" si="7"/>
        <v>184.23076923076923</v>
      </c>
      <c r="L234" s="14">
        <v>479</v>
      </c>
      <c r="M234" s="14">
        <f t="shared" si="6"/>
        <v>20597</v>
      </c>
    </row>
    <row r="235" spans="1:13" s="4" customFormat="1" ht="90" customHeight="1" x14ac:dyDescent="0.25">
      <c r="A235" s="11" t="s">
        <v>2</v>
      </c>
      <c r="B235" s="5"/>
      <c r="C235" s="11" t="s">
        <v>42</v>
      </c>
      <c r="D235" s="11" t="s">
        <v>75</v>
      </c>
      <c r="E235" s="11" t="s">
        <v>80</v>
      </c>
      <c r="F235" s="12" t="s">
        <v>102</v>
      </c>
      <c r="G235" s="11" t="s">
        <v>160</v>
      </c>
      <c r="H235" s="11" t="s">
        <v>118</v>
      </c>
      <c r="I235" s="11" t="s">
        <v>134</v>
      </c>
      <c r="J235" s="13">
        <v>38</v>
      </c>
      <c r="K235" s="13">
        <f t="shared" si="7"/>
        <v>184.23076923076923</v>
      </c>
      <c r="L235" s="14">
        <v>479</v>
      </c>
      <c r="M235" s="14">
        <f t="shared" si="6"/>
        <v>18202</v>
      </c>
    </row>
    <row r="236" spans="1:13" s="4" customFormat="1" ht="90" customHeight="1" x14ac:dyDescent="0.25">
      <c r="A236" s="11" t="s">
        <v>2</v>
      </c>
      <c r="B236" s="5"/>
      <c r="C236" s="11" t="s">
        <v>42</v>
      </c>
      <c r="D236" s="11" t="s">
        <v>75</v>
      </c>
      <c r="E236" s="11" t="s">
        <v>80</v>
      </c>
      <c r="F236" s="12" t="s">
        <v>102</v>
      </c>
      <c r="G236" s="11" t="s">
        <v>160</v>
      </c>
      <c r="H236" s="11" t="s">
        <v>118</v>
      </c>
      <c r="I236" s="11" t="s">
        <v>128</v>
      </c>
      <c r="J236" s="13">
        <v>50</v>
      </c>
      <c r="K236" s="13">
        <f t="shared" si="7"/>
        <v>184.23076923076923</v>
      </c>
      <c r="L236" s="14">
        <v>479</v>
      </c>
      <c r="M236" s="14">
        <f t="shared" si="6"/>
        <v>23950</v>
      </c>
    </row>
    <row r="237" spans="1:13" s="4" customFormat="1" ht="90" customHeight="1" x14ac:dyDescent="0.25">
      <c r="A237" s="11" t="s">
        <v>2</v>
      </c>
      <c r="B237" s="5"/>
      <c r="C237" s="11" t="s">
        <v>42</v>
      </c>
      <c r="D237" s="11" t="s">
        <v>75</v>
      </c>
      <c r="E237" s="11" t="s">
        <v>80</v>
      </c>
      <c r="F237" s="12" t="s">
        <v>102</v>
      </c>
      <c r="G237" s="11" t="s">
        <v>160</v>
      </c>
      <c r="H237" s="11" t="s">
        <v>118</v>
      </c>
      <c r="I237" s="11" t="s">
        <v>137</v>
      </c>
      <c r="J237" s="13">
        <v>13</v>
      </c>
      <c r="K237" s="13">
        <f t="shared" si="7"/>
        <v>184.23076923076923</v>
      </c>
      <c r="L237" s="14">
        <v>479</v>
      </c>
      <c r="M237" s="14">
        <f t="shared" si="6"/>
        <v>6227</v>
      </c>
    </row>
    <row r="238" spans="1:13" s="4" customFormat="1" ht="90" customHeight="1" x14ac:dyDescent="0.25">
      <c r="A238" s="11" t="s">
        <v>2</v>
      </c>
      <c r="B238" s="5"/>
      <c r="C238" s="11" t="s">
        <v>42</v>
      </c>
      <c r="D238" s="11" t="s">
        <v>75</v>
      </c>
      <c r="E238" s="11" t="s">
        <v>80</v>
      </c>
      <c r="F238" s="12" t="s">
        <v>102</v>
      </c>
      <c r="G238" s="11" t="s">
        <v>160</v>
      </c>
      <c r="H238" s="11" t="s">
        <v>118</v>
      </c>
      <c r="I238" s="11" t="s">
        <v>135</v>
      </c>
      <c r="J238" s="13">
        <v>4</v>
      </c>
      <c r="K238" s="13">
        <f t="shared" si="7"/>
        <v>184.23076923076923</v>
      </c>
      <c r="L238" s="14">
        <v>479</v>
      </c>
      <c r="M238" s="14">
        <f t="shared" si="6"/>
        <v>1916</v>
      </c>
    </row>
    <row r="239" spans="1:13" s="4" customFormat="1" ht="90" customHeight="1" x14ac:dyDescent="0.25">
      <c r="A239" s="11" t="s">
        <v>2</v>
      </c>
      <c r="B239" s="5"/>
      <c r="C239" s="11" t="s">
        <v>42</v>
      </c>
      <c r="D239" s="11" t="s">
        <v>75</v>
      </c>
      <c r="E239" s="11" t="s">
        <v>80</v>
      </c>
      <c r="F239" s="12" t="s">
        <v>102</v>
      </c>
      <c r="G239" s="11" t="s">
        <v>160</v>
      </c>
      <c r="H239" s="11" t="s">
        <v>118</v>
      </c>
      <c r="I239" s="11" t="s">
        <v>129</v>
      </c>
      <c r="J239" s="13">
        <v>15</v>
      </c>
      <c r="K239" s="13">
        <f t="shared" si="7"/>
        <v>184.23076923076923</v>
      </c>
      <c r="L239" s="14">
        <v>479</v>
      </c>
      <c r="M239" s="14">
        <f t="shared" si="6"/>
        <v>7185</v>
      </c>
    </row>
    <row r="240" spans="1:13" s="10" customFormat="1" ht="15.75" x14ac:dyDescent="0.25">
      <c r="A240" s="7"/>
      <c r="B240" s="7"/>
      <c r="C240" s="7"/>
      <c r="D240" s="7"/>
      <c r="E240" s="7"/>
      <c r="F240" s="8"/>
      <c r="G240" s="7"/>
      <c r="H240" s="7"/>
      <c r="I240" s="7"/>
      <c r="J240" s="9">
        <f>SUM(J2:J239)</f>
        <v>3984</v>
      </c>
      <c r="K240" s="9"/>
      <c r="L240" s="15"/>
      <c r="M240" s="16">
        <f>SUM(M2:M239)</f>
        <v>1533289</v>
      </c>
    </row>
  </sheetData>
  <autoFilter ref="B1:M240"/>
  <phoneticPr fontId="0" type="noConversion"/>
  <pageMargins left="0.25" right="0.25" top="0.75" bottom="0.75" header="0.3" footer="0.3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BOSS</vt:lpstr>
      <vt:lpstr>'HUGO BOSS'!Print_Titles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2026-02-02T16:23:54Z</dcterms:created>
  <dcterms:modified xsi:type="dcterms:W3CDTF">2026-02-04T09:38:18Z</dcterms:modified>
  <cp:category/>
</cp:coreProperties>
</file>